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julio.sanchez\Documents\Consultas_Publicas_2024\CTM\AIR\"/>
    </mc:Choice>
  </mc:AlternateContent>
  <xr:revisionPtr revIDLastSave="0" documentId="13_ncr:1_{F6C574E2-6C40-4E61-AEAD-D39297D870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ne estimados por cond tec" sheetId="1" r:id="rId1"/>
    <sheet name="Tráfico Anual Fijo" sheetId="2" r:id="rId2"/>
    <sheet name="Tráfico Anual Móvil" sheetId="3" r:id="rId3"/>
  </sheets>
  <externalReferences>
    <externalReference r:id="rId4"/>
    <externalReference r:id="rId5"/>
  </externalReferences>
  <definedNames>
    <definedName name="Fixed.Connections">[1]Mercado!$Q$521:$CD$521</definedName>
    <definedName name="Fixed.operator.market.share">[1]Control!$I$30:$BV$30</definedName>
    <definedName name="Fixed.Retail.Services">[1]Listas!$G$6:$G$35</definedName>
    <definedName name="Fixed.Retail.Services.Units">[1]Listas!$H$6:$H$35</definedName>
    <definedName name="Fixed.Retail.Services.Volumes">[1]Mercado!$Q$524:$CD$553</definedName>
    <definedName name="Market.Retail.Services.Proporcion.Urbano">[1]Mercado!$Q$598:$CD$627</definedName>
    <definedName name="Market.Years">[1]Listas!$B$6:$B$76</definedName>
    <definedName name="Mobile.new.services">[2]Listas!$G$6:$G$25</definedName>
    <definedName name="Mobile.operator.market.share">[1]Control!$I$31:$BW$31</definedName>
    <definedName name="Mobile.Retail.Services">[1]Listas!$D$6:$D$35</definedName>
    <definedName name="Mobile.Retail.Services.Units">[1]Listas!$E$6:$E$35</definedName>
    <definedName name="Mobile.Retail.Services.Volumes">[1]Mercado!$Q$561:$CD$590</definedName>
    <definedName name="Mobile.subscribers">[1]Mercado!$Q$557:$CD$557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T29" i="2"/>
  <c r="S29" i="2"/>
  <c r="R29" i="2"/>
  <c r="BQ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C6" i="1" s="1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U26" i="3"/>
  <c r="T26" i="3"/>
  <c r="S26" i="3"/>
  <c r="D25" i="1" l="1"/>
  <c r="D24" i="1"/>
  <c r="D7" i="1" l="1"/>
  <c r="C19" i="1" l="1"/>
  <c r="C17" i="1"/>
  <c r="F13" i="1"/>
  <c r="C12" i="1"/>
  <c r="C11" i="1"/>
  <c r="D6" i="1" l="1"/>
  <c r="C18" i="1" s="1"/>
  <c r="C16" i="1" l="1"/>
  <c r="C29" i="1" s="1"/>
  <c r="C31" i="1"/>
  <c r="D31" i="1" s="1"/>
  <c r="C30" i="1"/>
  <c r="C32" i="1"/>
  <c r="D32" i="1" s="1"/>
  <c r="C37" i="1" l="1"/>
  <c r="C42" i="1" s="1"/>
  <c r="D29" i="1"/>
  <c r="D37" i="1" s="1"/>
  <c r="D42" i="1" s="1"/>
  <c r="D30" i="1"/>
  <c r="D38" i="1" s="1"/>
  <c r="D43" i="1" s="1"/>
  <c r="C38" i="1"/>
  <c r="C43" i="1" s="1"/>
</calcChain>
</file>

<file path=xl/sharedStrings.xml><?xml version="1.0" encoding="utf-8"?>
<sst xmlns="http://schemas.openxmlformats.org/spreadsheetml/2006/main" count="137" uniqueCount="88">
  <si>
    <t xml:space="preserve"> </t>
  </si>
  <si>
    <t>Período</t>
  </si>
  <si>
    <t>Unidades</t>
  </si>
  <si>
    <t>Mercado</t>
  </si>
  <si>
    <t>#</t>
  </si>
  <si>
    <t>Tráfico anual</t>
  </si>
  <si>
    <t>Market.Retail.Services.Volumes.Fijo</t>
  </si>
  <si>
    <t>Market.Retail.Services.Volumes.Movil</t>
  </si>
  <si>
    <t>minutos</t>
  </si>
  <si>
    <t>Llamadas entrantes internacionales</t>
  </si>
  <si>
    <t>Total minutos salientes a otras redes</t>
  </si>
  <si>
    <t>Total de minutos salientes a otras redes</t>
  </si>
  <si>
    <t>Demanda del operador móvil</t>
  </si>
  <si>
    <t>Demanda del operador fijo</t>
  </si>
  <si>
    <t>Minutos anual</t>
  </si>
  <si>
    <t>Minutos por mes</t>
  </si>
  <si>
    <t>Minutos correspondientes a interconexión redes móviles:</t>
  </si>
  <si>
    <t>Minutos correspondientes a interconexión redes fijas:</t>
  </si>
  <si>
    <t>Cálculo del número de enlaces para el tráfico por mes</t>
  </si>
  <si>
    <t>Enlaces E1 necesarios para minutos de itx redes móviles</t>
  </si>
  <si>
    <t>Enlaces E1 necesarios para minutos de itx redes fijas</t>
  </si>
  <si>
    <t>Número de enlaces</t>
  </si>
  <si>
    <t>Enlaces 1 Gbps necesarios para minutos de itx redes móviles</t>
  </si>
  <si>
    <t>Enlaces 1 Gbps necesarios para minutos de itx redes fijas</t>
  </si>
  <si>
    <t>Capacidad de los enlaces en minutos</t>
  </si>
  <si>
    <t>Enlace E1 (utilizado en tecnología TDM)</t>
  </si>
  <si>
    <t>Enlace de 1 Gbps (utilizado en tecnología IP)</t>
  </si>
  <si>
    <t>Enlace 1Gbps (utilizado en tecnología IP)</t>
  </si>
  <si>
    <t>Cálculo de la renta mensual por los enlaces necesarios para el tráfico mensual en ambas tecnologías</t>
  </si>
  <si>
    <t>Cálculo del número de enlaces necesarios para soportar el tráfico mensual en ambas tecnologías</t>
  </si>
  <si>
    <t>Renta mensual total por enlaces necesarios para interconexión</t>
  </si>
  <si>
    <t>Renta mensual por cada enlace</t>
  </si>
  <si>
    <t xml:space="preserve">Beneficios de aplicación condiciones técnicas mínimas </t>
  </si>
  <si>
    <t>Cálculo de los beneficios anuales</t>
  </si>
  <si>
    <t>Monto por mes</t>
  </si>
  <si>
    <t>Monto anual</t>
  </si>
  <si>
    <t>Beneficios redes móviles</t>
  </si>
  <si>
    <t>Beneficios redes fijas</t>
  </si>
  <si>
    <t>Cálculo de la capacidad de 1 E1 en minutos:</t>
  </si>
  <si>
    <t>E1 =2 Mbps = 31 (64 kbps)= 31 Erlangs</t>
  </si>
  <si>
    <t>31 Erlangs= 535,680 min</t>
  </si>
  <si>
    <t>Cálculo de la capacidad de 1 Gbps en minutos:</t>
  </si>
  <si>
    <t>Usando códec G.729 cada canal = 32 kbps</t>
  </si>
  <si>
    <t>1Gbps=1024 Mbps=1024*1024 kbps</t>
  </si>
  <si>
    <t>33000 Erlangs== 570,240,000 minutos</t>
  </si>
  <si>
    <t>Beneficios promedio por concesionario móvil</t>
  </si>
  <si>
    <t>Beneficios promedio por concesionario fijo</t>
  </si>
  <si>
    <t>SMS on-net</t>
  </si>
  <si>
    <t>SMS salientes a otras redes</t>
  </si>
  <si>
    <t>SMS entrantes de otras redes</t>
  </si>
  <si>
    <t>Llamadas salientes a móvil</t>
  </si>
  <si>
    <t>Llamadas salientes a internacional</t>
  </si>
  <si>
    <t>Llamadas salientes a números no geográficos</t>
  </si>
  <si>
    <t>Llamadas entrantes Local de otros operadores fijos</t>
  </si>
  <si>
    <t>Llamadas entrantes Larga Distancia de otros operadores fijos</t>
  </si>
  <si>
    <t>Llamadas entrantes de móvil</t>
  </si>
  <si>
    <t>Llamadas entrantes de internacional</t>
  </si>
  <si>
    <t>Llamadas entrantes de números no geográficos</t>
  </si>
  <si>
    <t>SMS salientes</t>
  </si>
  <si>
    <t>SMS entrantes</t>
  </si>
  <si>
    <t>Fixed Service29</t>
  </si>
  <si>
    <t>Televisión</t>
  </si>
  <si>
    <t>SMS</t>
  </si>
  <si>
    <t>Mbps</t>
  </si>
  <si>
    <t>Llamadas salientes nacionales</t>
  </si>
  <si>
    <t>Llamadas salientes internacionales</t>
  </si>
  <si>
    <t>Llamadas entrantes nacionales</t>
  </si>
  <si>
    <t>Llamadas en tránsito Local y Larga Distancia intra-nodo</t>
  </si>
  <si>
    <t>Llamadas en tránsito Larga Distancia multi-nodo</t>
  </si>
  <si>
    <t>Servicios de interconexión</t>
  </si>
  <si>
    <t>Llamadas roaming salientes</t>
  </si>
  <si>
    <t>Llamadas roaming entrantes</t>
  </si>
  <si>
    <t>SMS roaming salientes a otras redes</t>
  </si>
  <si>
    <t>SMS roaming entrantes de otras redes</t>
  </si>
  <si>
    <t>Datos</t>
  </si>
  <si>
    <t xml:space="preserve">Datos roaming </t>
  </si>
  <si>
    <t>Subscriptores</t>
  </si>
  <si>
    <t>MB</t>
  </si>
  <si>
    <t>Llamadas salientes Local</t>
  </si>
  <si>
    <t>Llamadas salientes Larga Distancia</t>
  </si>
  <si>
    <t>spare</t>
  </si>
  <si>
    <t>Banda ancha minorista (líneas)</t>
  </si>
  <si>
    <t>Banda ancha minorista (tráfico)</t>
  </si>
  <si>
    <t>blank</t>
  </si>
  <si>
    <t>Líneas</t>
  </si>
  <si>
    <t>Lineas</t>
  </si>
  <si>
    <t>Tráfico anual esperado para 2025</t>
  </si>
  <si>
    <t>Beneficios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</si>
</sst>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* _(#,##0_);[Red]* \(#,##0\);* _(&quot;-&quot;?_);@_)"/>
    <numFmt numFmtId="165" formatCode="#,##0_);[Red]\-#,##0_);0_);@_)"/>
    <numFmt numFmtId="166" formatCode="#,##0.00%;[Red]\-#,##0.00%;0.00%;@_)"/>
    <numFmt numFmtId="167" formatCode="#,##0.00_);[Red]\-#,##0.00_);0.00_);@_)"/>
    <numFmt numFmtId="168" formatCode="&quot;$&quot;#,##0.00"/>
    <numFmt numFmtId="169" formatCode="#,##0%;[Red]\-#,##0%;0%;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color indexed="16"/>
      <name val="Arial"/>
      <family val="2"/>
    </font>
    <font>
      <i/>
      <sz val="9"/>
      <color indexed="55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FF3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auto="1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C000"/>
      </left>
      <right style="thin">
        <color rgb="FF00C000"/>
      </right>
      <top style="thin">
        <color rgb="FF00C000"/>
      </top>
      <bottom style="thin">
        <color rgb="FF00C000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2" borderId="0" applyNumberFormat="0">
      <alignment horizontal="center" vertical="top" wrapText="1"/>
    </xf>
    <xf numFmtId="0" fontId="7" fillId="0" borderId="0" applyNumberFormat="0" applyFill="0" applyBorder="0" applyAlignment="0" applyProtection="0">
      <alignment horizontal="left" vertical="center"/>
    </xf>
    <xf numFmtId="0" fontId="8" fillId="0" borderId="0">
      <alignment vertical="center"/>
    </xf>
    <xf numFmtId="0" fontId="8" fillId="4" borderId="0" applyNumberFormat="0" applyAlignment="0">
      <alignment vertical="center"/>
    </xf>
    <xf numFmtId="0" fontId="9" fillId="0" borderId="0" applyNumberFormat="0" applyAlignment="0">
      <alignment vertical="center"/>
    </xf>
    <xf numFmtId="166" fontId="8" fillId="0" borderId="0" applyFont="0" applyFill="0" applyBorder="0" applyAlignment="0" applyProtection="0">
      <alignment vertical="center"/>
    </xf>
    <xf numFmtId="0" fontId="8" fillId="0" borderId="3" applyNumberFormat="0" applyAlignment="0">
      <alignment vertical="center"/>
    </xf>
    <xf numFmtId="167" fontId="10" fillId="0" borderId="0" applyNumberFormat="0" applyAlignment="0">
      <alignment vertical="center"/>
    </xf>
    <xf numFmtId="165" fontId="8" fillId="0" borderId="0" applyFont="0" applyFill="0" applyBorder="0" applyAlignment="0" applyProtection="0">
      <alignment vertical="center"/>
    </xf>
    <xf numFmtId="169" fontId="8" fillId="0" borderId="0" applyFont="0" applyFill="0" applyBorder="0" applyAlignment="0" applyProtection="0">
      <alignment horizontal="right" vertical="center"/>
    </xf>
    <xf numFmtId="0" fontId="8" fillId="0" borderId="5" applyNumberFormat="0" applyAlignment="0">
      <alignment vertical="center"/>
      <protection locked="0"/>
    </xf>
    <xf numFmtId="0" fontId="8" fillId="0" borderId="6" applyNumberFormat="0" applyAlignment="0">
      <alignment vertical="center"/>
      <protection locked="0"/>
    </xf>
    <xf numFmtId="0" fontId="8" fillId="9" borderId="0" applyNumberFormat="0" applyAlignment="0">
      <alignment vertical="center"/>
    </xf>
  </cellStyleXfs>
  <cellXfs count="43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2" applyFill="1">
      <alignment vertical="center"/>
    </xf>
    <xf numFmtId="0" fontId="0" fillId="0" borderId="0" xfId="0" applyAlignment="1">
      <alignment vertical="center"/>
    </xf>
    <xf numFmtId="0" fontId="4" fillId="0" borderId="0" xfId="3">
      <alignment vertical="center"/>
    </xf>
    <xf numFmtId="0" fontId="4" fillId="2" borderId="0" xfId="4">
      <alignment horizontal="center" vertical="top" wrapText="1"/>
    </xf>
    <xf numFmtId="0" fontId="5" fillId="3" borderId="2" xfId="0" applyFont="1" applyFill="1" applyBorder="1"/>
    <xf numFmtId="0" fontId="6" fillId="3" borderId="2" xfId="0" applyFont="1" applyFill="1" applyBorder="1"/>
    <xf numFmtId="0" fontId="6" fillId="0" borderId="0" xfId="0" applyFont="1"/>
    <xf numFmtId="0" fontId="7" fillId="0" borderId="0" xfId="5" applyAlignment="1">
      <alignment vertical="center"/>
    </xf>
    <xf numFmtId="44" fontId="2" fillId="4" borderId="0" xfId="1" applyFill="1" applyAlignment="1">
      <alignment vertical="center"/>
    </xf>
    <xf numFmtId="165" fontId="8" fillId="4" borderId="0" xfId="7" applyNumberFormat="1">
      <alignment vertical="center"/>
    </xf>
    <xf numFmtId="0" fontId="9" fillId="0" borderId="0" xfId="8">
      <alignment vertical="center"/>
    </xf>
    <xf numFmtId="43" fontId="0" fillId="0" borderId="0" xfId="0" applyNumberFormat="1" applyAlignment="1">
      <alignment vertical="center"/>
    </xf>
    <xf numFmtId="0" fontId="8" fillId="4" borderId="0" xfId="7">
      <alignment vertical="center"/>
    </xf>
    <xf numFmtId="164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4" fillId="4" borderId="0" xfId="7" applyFont="1">
      <alignment vertical="center"/>
    </xf>
    <xf numFmtId="0" fontId="0" fillId="0" borderId="1" xfId="0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3" fontId="0" fillId="7" borderId="1" xfId="0" applyNumberFormat="1" applyFill="1" applyBorder="1" applyAlignment="1">
      <alignment horizontal="center"/>
    </xf>
    <xf numFmtId="168" fontId="0" fillId="7" borderId="1" xfId="0" applyNumberFormat="1" applyFill="1" applyBorder="1" applyAlignment="1">
      <alignment horizontal="center"/>
    </xf>
    <xf numFmtId="165" fontId="8" fillId="8" borderId="0" xfId="12" applyFill="1">
      <alignment vertical="center"/>
    </xf>
    <xf numFmtId="165" fontId="8" fillId="4" borderId="0" xfId="12" applyFill="1">
      <alignment vertical="center"/>
    </xf>
    <xf numFmtId="165" fontId="8" fillId="4" borderId="0" xfId="12" applyFill="1" applyAlignment="1">
      <alignment vertical="center"/>
    </xf>
    <xf numFmtId="43" fontId="2" fillId="4" borderId="0" xfId="1" applyNumberFormat="1" applyFill="1" applyAlignment="1">
      <alignment vertical="center"/>
    </xf>
    <xf numFmtId="168" fontId="0" fillId="0" borderId="0" xfId="0" applyNumberFormat="1"/>
    <xf numFmtId="0" fontId="8" fillId="0" borderId="6" xfId="15">
      <alignment vertical="center"/>
      <protection locked="0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17">
    <cellStyle name="_x000a_shell=progma" xfId="6" xr:uid="{00000000-0005-0000-0000-000000000000}"/>
    <cellStyle name="Checksum" xfId="11" xr:uid="{00000000-0005-0000-0000-000001000000}"/>
    <cellStyle name="Column label" xfId="4" xr:uid="{00000000-0005-0000-0000-000002000000}"/>
    <cellStyle name="H0" xfId="2" xr:uid="{00000000-0005-0000-0000-000003000000}"/>
    <cellStyle name="H3" xfId="5" xr:uid="{00000000-0005-0000-0000-000004000000}"/>
    <cellStyle name="H4" xfId="3" xr:uid="{00000000-0005-0000-0000-000005000000}"/>
    <cellStyle name="Input calculation" xfId="10" xr:uid="{00000000-0005-0000-0000-000006000000}"/>
    <cellStyle name="Input data" xfId="15" xr:uid="{32B574E2-255F-4DE8-A542-E56EE3E98CE1}"/>
    <cellStyle name="Input link" xfId="7" xr:uid="{00000000-0005-0000-0000-000007000000}"/>
    <cellStyle name="Input Link (different Worksheet)" xfId="16" xr:uid="{3BE57AB4-499D-462F-8555-486344B9E4CF}"/>
    <cellStyle name="Input parameter" xfId="14" xr:uid="{00000000-0005-0000-0000-000008000000}"/>
    <cellStyle name="Moneda" xfId="1" builtinId="4"/>
    <cellStyle name="Name" xfId="8" xr:uid="{00000000-0005-0000-0000-00000A000000}"/>
    <cellStyle name="Normal" xfId="0" builtinId="0"/>
    <cellStyle name="Number" xfId="12" xr:uid="{00000000-0005-0000-0000-00000C000000}"/>
    <cellStyle name="Percentage" xfId="13" xr:uid="{00000000-0005-0000-0000-00000D000000}"/>
    <cellStyle name="Percentage (2dp)" xfId="9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sanchez/Documents/Consultas%20Publicas%202019/CTM/Acuerdo%20Consulta/modelomercado2019cs_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julio.sanchez\Documents\Consultas_Publicas_2024\CTM\AIR\Ddoc_Soporte\modelodemercadoanonimizado2024.xlsb" TargetMode="External"/><Relationship Id="rId1" Type="http://schemas.openxmlformats.org/officeDocument/2006/relationships/externalLinkPath" Target="Ddoc_Soporte/modelodemercadoanonimizado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V"/>
      <sheetName val="S"/>
      <sheetName val="Control"/>
      <sheetName val="Listas"/>
      <sheetName val="Mercado"/>
      <sheetName val="Fijo"/>
      <sheetName val="Móvil"/>
    </sheetNames>
    <sheetDataSet>
      <sheetData sheetId="0"/>
      <sheetData sheetId="1"/>
      <sheetData sheetId="2"/>
      <sheetData sheetId="3"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7.8399999999999997E-2</v>
          </cell>
          <cell r="Q30">
            <v>0.15679999999999999</v>
          </cell>
          <cell r="R30">
            <v>0.23519999999999999</v>
          </cell>
          <cell r="S30">
            <v>0.31359999999999999</v>
          </cell>
          <cell r="T30">
            <v>0.39200000000000002</v>
          </cell>
          <cell r="U30">
            <v>0.39200000000000002</v>
          </cell>
          <cell r="V30">
            <v>0.39200000000000002</v>
          </cell>
          <cell r="W30">
            <v>0.39200000000000002</v>
          </cell>
          <cell r="X30">
            <v>0.39200000000000002</v>
          </cell>
          <cell r="Y30">
            <v>0.39200000000000002</v>
          </cell>
          <cell r="Z30">
            <v>0.39200000000000002</v>
          </cell>
          <cell r="AA30">
            <v>0.39200000000000002</v>
          </cell>
          <cell r="AB30">
            <v>0.39200000000000002</v>
          </cell>
          <cell r="AC30">
            <v>0.39200000000000002</v>
          </cell>
          <cell r="AD30">
            <v>0.39200000000000002</v>
          </cell>
          <cell r="AE30">
            <v>0.39200000000000002</v>
          </cell>
          <cell r="AF30">
            <v>0.39200000000000002</v>
          </cell>
          <cell r="AG30">
            <v>0.39200000000000002</v>
          </cell>
          <cell r="AH30">
            <v>0.39200000000000002</v>
          </cell>
          <cell r="AI30">
            <v>0.39200000000000002</v>
          </cell>
          <cell r="AJ30">
            <v>0.39200000000000002</v>
          </cell>
          <cell r="AK30">
            <v>0.39200000000000002</v>
          </cell>
          <cell r="AL30">
            <v>0.39200000000000002</v>
          </cell>
          <cell r="AM30">
            <v>0.39200000000000002</v>
          </cell>
          <cell r="AN30">
            <v>0.39200000000000002</v>
          </cell>
          <cell r="AO30">
            <v>0.39200000000000002</v>
          </cell>
          <cell r="AP30">
            <v>0.39200000000000002</v>
          </cell>
          <cell r="AQ30">
            <v>0.39200000000000002</v>
          </cell>
          <cell r="AR30">
            <v>0.39200000000000002</v>
          </cell>
          <cell r="AS30">
            <v>0.39200000000000002</v>
          </cell>
          <cell r="AT30">
            <v>0.39200000000000002</v>
          </cell>
          <cell r="AU30">
            <v>0.39200000000000002</v>
          </cell>
          <cell r="AV30">
            <v>0.39200000000000002</v>
          </cell>
          <cell r="AW30">
            <v>0.39200000000000002</v>
          </cell>
          <cell r="AX30">
            <v>0.39200000000000002</v>
          </cell>
          <cell r="AY30">
            <v>0.39200000000000002</v>
          </cell>
          <cell r="AZ30">
            <v>0.39200000000000002</v>
          </cell>
          <cell r="BA30">
            <v>0.39200000000000002</v>
          </cell>
          <cell r="BB30">
            <v>0.39200000000000002</v>
          </cell>
          <cell r="BC30">
            <v>0.39200000000000002</v>
          </cell>
          <cell r="BD30">
            <v>0.39200000000000002</v>
          </cell>
          <cell r="BE30">
            <v>0.39200000000000002</v>
          </cell>
          <cell r="BF30">
            <v>0.39200000000000002</v>
          </cell>
          <cell r="BG30">
            <v>0.39200000000000002</v>
          </cell>
          <cell r="BH30">
            <v>0.39200000000000002</v>
          </cell>
          <cell r="BI30">
            <v>0.39200000000000002</v>
          </cell>
          <cell r="BJ30">
            <v>0.39200000000000002</v>
          </cell>
          <cell r="BK30">
            <v>0.39200000000000002</v>
          </cell>
          <cell r="BL30">
            <v>0.39200000000000002</v>
          </cell>
          <cell r="BM30">
            <v>0.39200000000000002</v>
          </cell>
          <cell r="BN30">
            <v>0.39200000000000002</v>
          </cell>
          <cell r="BO30">
            <v>0.39200000000000002</v>
          </cell>
          <cell r="BP30">
            <v>0.39200000000000002</v>
          </cell>
          <cell r="BQ30">
            <v>0.39200000000000002</v>
          </cell>
          <cell r="BR30">
            <v>0.39200000000000002</v>
          </cell>
          <cell r="BS30">
            <v>0.39200000000000002</v>
          </cell>
          <cell r="BT30">
            <v>0.39200000000000002</v>
          </cell>
          <cell r="BU30">
            <v>0.39200000000000002</v>
          </cell>
          <cell r="BV30">
            <v>0.39200000000000002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3.5740000000000008E-2</v>
          </cell>
          <cell r="Q31">
            <v>7.1480000000000016E-2</v>
          </cell>
          <cell r="R31">
            <v>0.10722000000000002</v>
          </cell>
          <cell r="S31">
            <v>0.14296000000000003</v>
          </cell>
          <cell r="T31">
            <v>0.17870000000000003</v>
          </cell>
          <cell r="U31">
            <v>0.17870000000000003</v>
          </cell>
          <cell r="V31">
            <v>0.17870000000000003</v>
          </cell>
          <cell r="W31">
            <v>0.17870000000000003</v>
          </cell>
          <cell r="X31">
            <v>0.17870000000000003</v>
          </cell>
          <cell r="Y31">
            <v>0.17870000000000003</v>
          </cell>
          <cell r="Z31">
            <v>0.17870000000000003</v>
          </cell>
          <cell r="AA31">
            <v>0.17870000000000003</v>
          </cell>
          <cell r="AB31">
            <v>0.17870000000000003</v>
          </cell>
          <cell r="AC31">
            <v>0.17870000000000003</v>
          </cell>
          <cell r="AD31">
            <v>0.17870000000000003</v>
          </cell>
          <cell r="AE31">
            <v>0.17870000000000003</v>
          </cell>
          <cell r="AF31">
            <v>0.17870000000000003</v>
          </cell>
          <cell r="AG31">
            <v>0.17870000000000003</v>
          </cell>
          <cell r="AH31">
            <v>0.17870000000000003</v>
          </cell>
          <cell r="AI31">
            <v>0.17870000000000003</v>
          </cell>
          <cell r="AJ31">
            <v>0.17870000000000003</v>
          </cell>
          <cell r="AK31">
            <v>0.17870000000000003</v>
          </cell>
          <cell r="AL31">
            <v>0.17870000000000003</v>
          </cell>
          <cell r="AM31">
            <v>0.17870000000000003</v>
          </cell>
          <cell r="AN31">
            <v>0.17870000000000003</v>
          </cell>
          <cell r="AO31">
            <v>0.17870000000000003</v>
          </cell>
          <cell r="AP31">
            <v>0.17870000000000003</v>
          </cell>
          <cell r="AQ31">
            <v>0.17870000000000003</v>
          </cell>
          <cell r="AR31">
            <v>0.17870000000000003</v>
          </cell>
          <cell r="AS31">
            <v>0.17870000000000003</v>
          </cell>
          <cell r="AT31">
            <v>0.17870000000000003</v>
          </cell>
          <cell r="AU31">
            <v>0.17870000000000003</v>
          </cell>
          <cell r="AV31">
            <v>0.17870000000000003</v>
          </cell>
          <cell r="AW31">
            <v>0.17870000000000003</v>
          </cell>
          <cell r="AX31">
            <v>0.17870000000000003</v>
          </cell>
          <cell r="AY31">
            <v>0.17870000000000003</v>
          </cell>
          <cell r="AZ31">
            <v>0.17870000000000003</v>
          </cell>
          <cell r="BA31">
            <v>0.17870000000000003</v>
          </cell>
          <cell r="BB31">
            <v>0.17870000000000003</v>
          </cell>
          <cell r="BC31">
            <v>0.17870000000000003</v>
          </cell>
          <cell r="BD31">
            <v>0.17870000000000003</v>
          </cell>
          <cell r="BE31">
            <v>0.17870000000000003</v>
          </cell>
          <cell r="BF31">
            <v>0.17870000000000003</v>
          </cell>
          <cell r="BG31">
            <v>0.17870000000000003</v>
          </cell>
          <cell r="BH31">
            <v>0.17870000000000003</v>
          </cell>
          <cell r="BI31">
            <v>0.17870000000000003</v>
          </cell>
          <cell r="BJ31">
            <v>0.17870000000000003</v>
          </cell>
          <cell r="BK31">
            <v>0.17870000000000003</v>
          </cell>
          <cell r="BL31">
            <v>0.17870000000000003</v>
          </cell>
          <cell r="BM31">
            <v>0.17870000000000003</v>
          </cell>
          <cell r="BN31">
            <v>0.17870000000000003</v>
          </cell>
          <cell r="BO31">
            <v>0.17870000000000003</v>
          </cell>
          <cell r="BP31">
            <v>0.17870000000000003</v>
          </cell>
          <cell r="BQ31">
            <v>0.17870000000000003</v>
          </cell>
          <cell r="BR31">
            <v>0.17870000000000003</v>
          </cell>
          <cell r="BS31">
            <v>0.17870000000000003</v>
          </cell>
          <cell r="BT31">
            <v>0.17870000000000003</v>
          </cell>
          <cell r="BU31">
            <v>0.17870000000000003</v>
          </cell>
          <cell r="BV31">
            <v>0.17870000000000003</v>
          </cell>
          <cell r="BW31" t="str">
            <v>Mobile.operator.market.share</v>
          </cell>
        </row>
      </sheetData>
      <sheetData sheetId="4">
        <row r="6">
          <cell r="B6">
            <v>2000</v>
          </cell>
          <cell r="D6" t="str">
            <v>Llamadas on-net</v>
          </cell>
          <cell r="E6" t="str">
            <v>minutos</v>
          </cell>
          <cell r="G6" t="str">
            <v>Llamadas salientes Local on-net</v>
          </cell>
          <cell r="H6" t="str">
            <v>Minutos</v>
          </cell>
        </row>
        <row r="7">
          <cell r="B7">
            <v>2001</v>
          </cell>
          <cell r="D7" t="str">
            <v>Llamadas a redes fijas</v>
          </cell>
          <cell r="E7" t="str">
            <v>minutos</v>
          </cell>
          <cell r="G7" t="str">
            <v>Llamadas salientes Larga Distancia on-net</v>
          </cell>
          <cell r="H7" t="str">
            <v>Minutos</v>
          </cell>
        </row>
        <row r="8">
          <cell r="B8">
            <v>2002</v>
          </cell>
          <cell r="D8" t="str">
            <v>Llamadas a otras redes móviles</v>
          </cell>
          <cell r="E8" t="str">
            <v>minutos</v>
          </cell>
          <cell r="G8" t="str">
            <v>Llamadas salientes Local a otros operadores fijos</v>
          </cell>
          <cell r="H8" t="str">
            <v>Minutos</v>
          </cell>
        </row>
        <row r="9">
          <cell r="B9">
            <v>2003</v>
          </cell>
          <cell r="D9" t="str">
            <v>Llamadas a internacional</v>
          </cell>
          <cell r="E9" t="str">
            <v>minutos</v>
          </cell>
          <cell r="G9" t="str">
            <v>Llamadas salientes larga Distancia a otros operadores fijos</v>
          </cell>
          <cell r="H9" t="str">
            <v>Minutos</v>
          </cell>
        </row>
        <row r="10">
          <cell r="B10">
            <v>2004</v>
          </cell>
          <cell r="D10" t="str">
            <v>Llamadas entrantes de fijos</v>
          </cell>
          <cell r="E10" t="str">
            <v>minutos</v>
          </cell>
          <cell r="G10" t="str">
            <v>Llamadas salientes a móvil</v>
          </cell>
          <cell r="H10" t="str">
            <v>Minutos</v>
          </cell>
        </row>
        <row r="11">
          <cell r="B11">
            <v>2005</v>
          </cell>
          <cell r="D11" t="str">
            <v>Llamadas entrantes de otros móviles</v>
          </cell>
          <cell r="E11" t="str">
            <v>minutos</v>
          </cell>
          <cell r="G11" t="str">
            <v>Llamadas salientes a internacional</v>
          </cell>
          <cell r="H11" t="str">
            <v>Minutos</v>
          </cell>
        </row>
        <row r="12">
          <cell r="B12">
            <v>2006</v>
          </cell>
          <cell r="D12" t="str">
            <v>Llamadas entrantes internacionales</v>
          </cell>
          <cell r="E12" t="str">
            <v>minutos</v>
          </cell>
          <cell r="G12" t="str">
            <v>Llamadas salientes a números no geográficos</v>
          </cell>
          <cell r="H12" t="str">
            <v>Minutos</v>
          </cell>
        </row>
        <row r="13">
          <cell r="B13">
            <v>2007</v>
          </cell>
          <cell r="D13" t="str">
            <v>Roaming en originación</v>
          </cell>
          <cell r="E13" t="str">
            <v>minutos</v>
          </cell>
          <cell r="G13" t="str">
            <v>Fixed Service8</v>
          </cell>
          <cell r="H13" t="str">
            <v>Fixed Unit8</v>
          </cell>
        </row>
        <row r="14">
          <cell r="B14">
            <v>2008</v>
          </cell>
          <cell r="D14" t="str">
            <v>Roaming en terminación</v>
          </cell>
          <cell r="E14" t="str">
            <v>minutos</v>
          </cell>
          <cell r="G14" t="str">
            <v>Llamadas entrantes Local de otros operadores fijos</v>
          </cell>
          <cell r="H14" t="str">
            <v>Minutos</v>
          </cell>
        </row>
        <row r="15">
          <cell r="B15">
            <v>2009</v>
          </cell>
          <cell r="D15" t="str">
            <v>SMS on-net</v>
          </cell>
          <cell r="E15" t="str">
            <v>mensajes</v>
          </cell>
          <cell r="G15" t="str">
            <v>Llamadas entrantes Larga Distancia de otros operadores fijos</v>
          </cell>
          <cell r="H15" t="str">
            <v>Minutos</v>
          </cell>
        </row>
        <row r="16">
          <cell r="B16">
            <v>2010</v>
          </cell>
          <cell r="D16" t="str">
            <v>SMS salientes a otras redes</v>
          </cell>
          <cell r="E16" t="str">
            <v>mensajes</v>
          </cell>
          <cell r="G16" t="str">
            <v>Llamadas entrantes de móvil</v>
          </cell>
          <cell r="H16" t="str">
            <v>Minutos</v>
          </cell>
        </row>
        <row r="17">
          <cell r="B17">
            <v>2011</v>
          </cell>
          <cell r="D17" t="str">
            <v>SMS entrantes de otras redes</v>
          </cell>
          <cell r="E17" t="str">
            <v>mensajes</v>
          </cell>
          <cell r="G17" t="str">
            <v>Llamadas entrantes de internacional</v>
          </cell>
          <cell r="H17" t="str">
            <v>Minutos</v>
          </cell>
        </row>
        <row r="18">
          <cell r="B18">
            <v>2012</v>
          </cell>
          <cell r="D18" t="str">
            <v>Recuperación de correo de voz</v>
          </cell>
          <cell r="E18" t="str">
            <v>minutos</v>
          </cell>
          <cell r="G18" t="str">
            <v>Llamadas entrantes de números no geográficos</v>
          </cell>
          <cell r="H18" t="str">
            <v>Minutos</v>
          </cell>
        </row>
        <row r="19">
          <cell r="B19">
            <v>2013</v>
          </cell>
          <cell r="D19" t="str">
            <v>Depósito de correo de voz</v>
          </cell>
          <cell r="E19" t="str">
            <v>minutos</v>
          </cell>
          <cell r="G19" t="str">
            <v>Fixed Service14</v>
          </cell>
          <cell r="H19" t="str">
            <v>Fixed Unit14</v>
          </cell>
        </row>
        <row r="20">
          <cell r="B20">
            <v>2014</v>
          </cell>
          <cell r="D20" t="str">
            <v xml:space="preserve">Datos GPRS </v>
          </cell>
          <cell r="E20" t="str">
            <v>megabytes</v>
          </cell>
          <cell r="G20" t="str">
            <v>Llamadas en tránsito Local</v>
          </cell>
          <cell r="H20" t="str">
            <v>Minutos</v>
          </cell>
        </row>
        <row r="21">
          <cell r="B21">
            <v>2015</v>
          </cell>
          <cell r="D21" t="str">
            <v>Datos EDGE</v>
          </cell>
          <cell r="E21" t="str">
            <v>megabytes</v>
          </cell>
          <cell r="G21" t="str">
            <v>Llamadas en tránsito Larga Distancia</v>
          </cell>
          <cell r="H21" t="str">
            <v>Minutos</v>
          </cell>
        </row>
        <row r="22">
          <cell r="B22">
            <v>2016</v>
          </cell>
          <cell r="D22" t="str">
            <v>Datos Release 99</v>
          </cell>
          <cell r="E22" t="str">
            <v>megabytes</v>
          </cell>
          <cell r="G22" t="str">
            <v>Fixed Service17</v>
          </cell>
          <cell r="H22" t="str">
            <v>Fixed Unit17</v>
          </cell>
        </row>
        <row r="23">
          <cell r="B23">
            <v>2017</v>
          </cell>
          <cell r="D23" t="str">
            <v>Datos - HSDPA</v>
          </cell>
          <cell r="E23" t="str">
            <v>megabytes</v>
          </cell>
          <cell r="G23" t="str">
            <v>SMS on-net</v>
          </cell>
          <cell r="H23" t="str">
            <v>SMS</v>
          </cell>
        </row>
        <row r="24">
          <cell r="B24">
            <v>2018</v>
          </cell>
          <cell r="D24" t="str">
            <v>Datos - HSUPA</v>
          </cell>
          <cell r="E24" t="str">
            <v>megabytes</v>
          </cell>
          <cell r="G24" t="str">
            <v>SMS salientes</v>
          </cell>
          <cell r="H24" t="str">
            <v>SMS</v>
          </cell>
        </row>
        <row r="25">
          <cell r="B25">
            <v>2019</v>
          </cell>
          <cell r="D25" t="str">
            <v>Datos - LTE</v>
          </cell>
          <cell r="E25" t="str">
            <v>megabytes</v>
          </cell>
          <cell r="G25" t="str">
            <v>SMS entrantes</v>
          </cell>
          <cell r="H25" t="str">
            <v>SMS</v>
          </cell>
        </row>
        <row r="26">
          <cell r="B26">
            <v>2020</v>
          </cell>
          <cell r="D26" t="str">
            <v>Llamadas en tránsito Local</v>
          </cell>
          <cell r="E26" t="str">
            <v>minutos</v>
          </cell>
          <cell r="G26" t="str">
            <v>Enlaces dedicados locales</v>
          </cell>
          <cell r="H26" t="str">
            <v>Mbps</v>
          </cell>
        </row>
        <row r="27">
          <cell r="B27">
            <v>2021</v>
          </cell>
          <cell r="D27" t="str">
            <v>Llamadas en tránsito Larga Distancia</v>
          </cell>
          <cell r="E27" t="str">
            <v>minutos</v>
          </cell>
          <cell r="G27" t="str">
            <v>Enlaces dedicados larga distancia</v>
          </cell>
          <cell r="H27" t="str">
            <v>Mbps</v>
          </cell>
        </row>
        <row r="28">
          <cell r="B28">
            <v>2022</v>
          </cell>
          <cell r="D28" t="str">
            <v>Mobile Service23</v>
          </cell>
          <cell r="E28" t="str">
            <v>Mobile Unit23</v>
          </cell>
          <cell r="G28" t="str">
            <v>xDSL propio (líneas)</v>
          </cell>
          <cell r="H28" t="str">
            <v># lineas</v>
          </cell>
        </row>
        <row r="29">
          <cell r="B29">
            <v>2023</v>
          </cell>
          <cell r="D29" t="str">
            <v>Mobile Service24</v>
          </cell>
          <cell r="E29" t="str">
            <v>Mobile Unit24</v>
          </cell>
          <cell r="G29" t="str">
            <v>xDSL propio (contendido)</v>
          </cell>
          <cell r="H29" t="str">
            <v>Mbps</v>
          </cell>
        </row>
        <row r="30">
          <cell r="B30">
            <v>2024</v>
          </cell>
          <cell r="D30" t="str">
            <v>Mobile Service25</v>
          </cell>
          <cell r="E30" t="str">
            <v>Mobile Unit25</v>
          </cell>
          <cell r="G30" t="str">
            <v>xDSL ajeno (líneas)</v>
          </cell>
          <cell r="H30" t="str">
            <v># lineas</v>
          </cell>
        </row>
        <row r="31">
          <cell r="B31">
            <v>2025</v>
          </cell>
          <cell r="D31" t="str">
            <v>Mobile Service26</v>
          </cell>
          <cell r="E31" t="str">
            <v>Mobile Unit26</v>
          </cell>
          <cell r="G31" t="str">
            <v>xDSL ajeno (bitstream)</v>
          </cell>
          <cell r="H31" t="str">
            <v>Mbps</v>
          </cell>
        </row>
        <row r="32">
          <cell r="B32">
            <v>2026</v>
          </cell>
          <cell r="D32" t="str">
            <v>Mobile Service27</v>
          </cell>
          <cell r="E32" t="str">
            <v>Mobile Unit27</v>
          </cell>
          <cell r="G32" t="str">
            <v>Fixed Service27</v>
          </cell>
          <cell r="H32" t="str">
            <v>Fixed Unit27</v>
          </cell>
        </row>
        <row r="33">
          <cell r="B33">
            <v>2027</v>
          </cell>
          <cell r="D33" t="str">
            <v>Mobile Service28</v>
          </cell>
          <cell r="E33" t="str">
            <v>Mobile Unit28</v>
          </cell>
          <cell r="G33" t="str">
            <v>Fixed Service28</v>
          </cell>
          <cell r="H33" t="str">
            <v>Fixed Unit28</v>
          </cell>
        </row>
        <row r="34">
          <cell r="B34">
            <v>2028</v>
          </cell>
          <cell r="D34" t="str">
            <v>Mobile Service29</v>
          </cell>
          <cell r="E34" t="str">
            <v>Mobile Unit29</v>
          </cell>
          <cell r="G34" t="str">
            <v>Fixed Service29</v>
          </cell>
          <cell r="H34" t="str">
            <v>Fixed Unit29</v>
          </cell>
        </row>
        <row r="35">
          <cell r="B35">
            <v>2029</v>
          </cell>
          <cell r="D35" t="str">
            <v>Mobile Service30</v>
          </cell>
          <cell r="E35" t="str">
            <v>Mobile Unit30</v>
          </cell>
          <cell r="G35" t="str">
            <v>Televisión</v>
          </cell>
          <cell r="H35" t="str">
            <v>#</v>
          </cell>
        </row>
        <row r="36">
          <cell r="B36">
            <v>2030</v>
          </cell>
        </row>
        <row r="37">
          <cell r="B37">
            <v>2031</v>
          </cell>
        </row>
        <row r="38">
          <cell r="B38">
            <v>2032</v>
          </cell>
        </row>
        <row r="39">
          <cell r="B39">
            <v>2033</v>
          </cell>
        </row>
        <row r="40">
          <cell r="B40">
            <v>2034</v>
          </cell>
        </row>
        <row r="41">
          <cell r="B41">
            <v>2035</v>
          </cell>
        </row>
        <row r="42">
          <cell r="B42">
            <v>2036</v>
          </cell>
        </row>
        <row r="43">
          <cell r="B43">
            <v>2037</v>
          </cell>
        </row>
        <row r="44">
          <cell r="B44">
            <v>2038</v>
          </cell>
        </row>
        <row r="45">
          <cell r="B45">
            <v>2039</v>
          </cell>
        </row>
        <row r="46">
          <cell r="B46">
            <v>2040</v>
          </cell>
        </row>
        <row r="47">
          <cell r="B47">
            <v>2041</v>
          </cell>
        </row>
        <row r="48">
          <cell r="B48">
            <v>2042</v>
          </cell>
        </row>
        <row r="49">
          <cell r="B49">
            <v>2043</v>
          </cell>
        </row>
        <row r="50">
          <cell r="B50">
            <v>2044</v>
          </cell>
        </row>
        <row r="51">
          <cell r="B51">
            <v>2045</v>
          </cell>
        </row>
        <row r="52">
          <cell r="B52">
            <v>2046</v>
          </cell>
        </row>
        <row r="53">
          <cell r="B53">
            <v>2047</v>
          </cell>
        </row>
        <row r="54">
          <cell r="B54">
            <v>2048</v>
          </cell>
        </row>
        <row r="55">
          <cell r="B55">
            <v>2049</v>
          </cell>
        </row>
        <row r="56">
          <cell r="B56">
            <v>2050</v>
          </cell>
        </row>
        <row r="57">
          <cell r="B57">
            <v>2051</v>
          </cell>
        </row>
        <row r="58">
          <cell r="B58">
            <v>2052</v>
          </cell>
        </row>
        <row r="59">
          <cell r="B59">
            <v>2053</v>
          </cell>
        </row>
        <row r="60">
          <cell r="B60">
            <v>2054</v>
          </cell>
        </row>
        <row r="61">
          <cell r="B61">
            <v>2055</v>
          </cell>
        </row>
        <row r="62">
          <cell r="B62">
            <v>2056</v>
          </cell>
        </row>
        <row r="63">
          <cell r="B63">
            <v>2057</v>
          </cell>
        </row>
        <row r="64">
          <cell r="B64">
            <v>2058</v>
          </cell>
        </row>
        <row r="65">
          <cell r="B65">
            <v>2059</v>
          </cell>
        </row>
        <row r="66">
          <cell r="B66">
            <v>2060</v>
          </cell>
        </row>
        <row r="67">
          <cell r="B67">
            <v>2061</v>
          </cell>
        </row>
        <row r="68">
          <cell r="B68">
            <v>2062</v>
          </cell>
        </row>
        <row r="69">
          <cell r="B69">
            <v>2063</v>
          </cell>
        </row>
        <row r="70">
          <cell r="B70">
            <v>2064</v>
          </cell>
        </row>
        <row r="71">
          <cell r="B71">
            <v>2065</v>
          </cell>
        </row>
        <row r="72">
          <cell r="B72">
            <v>2066</v>
          </cell>
        </row>
        <row r="73">
          <cell r="B73">
            <v>2067</v>
          </cell>
        </row>
        <row r="74">
          <cell r="B74">
            <v>2068</v>
          </cell>
        </row>
        <row r="75">
          <cell r="B75">
            <v>2069</v>
          </cell>
        </row>
        <row r="76">
          <cell r="B76">
            <v>2070</v>
          </cell>
        </row>
      </sheetData>
      <sheetData sheetId="5">
        <row r="521">
          <cell r="R521">
            <v>11091080135.638029</v>
          </cell>
          <cell r="S521">
            <v>12406536515.972883</v>
          </cell>
          <cell r="T521">
            <v>15994369848.561319</v>
          </cell>
          <cell r="U521">
            <v>16259730108.334887</v>
          </cell>
          <cell r="V521">
            <v>15620242743.940926</v>
          </cell>
          <cell r="W521">
            <v>15324922112.942774</v>
          </cell>
          <cell r="X521">
            <v>15076902938.729099</v>
          </cell>
          <cell r="Y521">
            <v>16842056035.111071</v>
          </cell>
          <cell r="Z521">
            <v>16551365156.456676</v>
          </cell>
          <cell r="AA521">
            <v>21344051210.215504</v>
          </cell>
          <cell r="AB521">
            <v>29377064246.422848</v>
          </cell>
          <cell r="AC521">
            <v>33412363101.44363</v>
          </cell>
          <cell r="AD521">
            <v>33776488644.151123</v>
          </cell>
          <cell r="AE521">
            <v>34415558006.282196</v>
          </cell>
          <cell r="AF521">
            <v>34969869018.202995</v>
          </cell>
          <cell r="AG521">
            <v>35600349041.345383</v>
          </cell>
          <cell r="AH521">
            <v>36066228762.341759</v>
          </cell>
          <cell r="AI521">
            <v>36640264945.18959</v>
          </cell>
          <cell r="AJ521">
            <v>37169410869.199226</v>
          </cell>
          <cell r="AK521">
            <v>37656335755.142845</v>
          </cell>
          <cell r="AL521">
            <v>38127391424.788788</v>
          </cell>
          <cell r="AM521">
            <v>38518426167.194962</v>
          </cell>
          <cell r="AN521">
            <v>38896313244.160736</v>
          </cell>
          <cell r="AO521">
            <v>39262695316.704071</v>
          </cell>
          <cell r="AP521">
            <v>39620795767.000282</v>
          </cell>
          <cell r="AQ521">
            <v>39972053359.237862</v>
          </cell>
          <cell r="AR521">
            <v>40313034828.04834</v>
          </cell>
          <cell r="AS521">
            <v>40641468204.816666</v>
          </cell>
          <cell r="AT521">
            <v>40958250985.381317</v>
          </cell>
          <cell r="AU521">
            <v>41264135309.093407</v>
          </cell>
          <cell r="AV521">
            <v>41558782592.820808</v>
          </cell>
          <cell r="AW521">
            <v>41841398359.694473</v>
          </cell>
          <cell r="AX521">
            <v>42111875226.44931</v>
          </cell>
          <cell r="AY521">
            <v>42370773581.825005</v>
          </cell>
          <cell r="AZ521">
            <v>42618516382.562309</v>
          </cell>
          <cell r="BA521">
            <v>42854692165.1651</v>
          </cell>
          <cell r="BB521">
            <v>43078556970.789207</v>
          </cell>
          <cell r="BC521">
            <v>43289953251.279274</v>
          </cell>
          <cell r="BD521">
            <v>43489331782.947891</v>
          </cell>
          <cell r="BE521">
            <v>43677109026.474876</v>
          </cell>
          <cell r="BF521">
            <v>43853061301.483444</v>
          </cell>
          <cell r="BG521">
            <v>44016676015.47641</v>
          </cell>
          <cell r="BH521">
            <v>44167900862.946587</v>
          </cell>
          <cell r="BI521">
            <v>44305377439.5625</v>
          </cell>
          <cell r="BJ521">
            <v>44400450440.659523</v>
          </cell>
          <cell r="BK521">
            <v>44460786461.434746</v>
          </cell>
          <cell r="BL521">
            <v>44521204343.044975</v>
          </cell>
          <cell r="BM521">
            <v>44581704196.378983</v>
          </cell>
          <cell r="BN521">
            <v>44642286132.475426</v>
          </cell>
          <cell r="BO521">
            <v>44702950262.523186</v>
          </cell>
          <cell r="BP521">
            <v>44763696697.861496</v>
          </cell>
          <cell r="BQ521">
            <v>44824525549.98024</v>
          </cell>
          <cell r="BR521">
            <v>44885436930.519974</v>
          </cell>
          <cell r="BS521">
            <v>44946430951.272362</v>
          </cell>
          <cell r="BT521">
            <v>45007507724.180138</v>
          </cell>
          <cell r="BU521">
            <v>45068667361.33754</v>
          </cell>
          <cell r="BV521">
            <v>45129909974.990349</v>
          </cell>
          <cell r="BW521">
            <v>45191235677.536201</v>
          </cell>
          <cell r="BX521">
            <v>45252644581.524651</v>
          </cell>
          <cell r="BY521">
            <v>45314136799.657578</v>
          </cell>
          <cell r="BZ521">
            <v>45375712444.789185</v>
          </cell>
          <cell r="CA521">
            <v>45437371629.926399</v>
          </cell>
          <cell r="CB521">
            <v>45499114468.228882</v>
          </cell>
          <cell r="CC521">
            <v>45560941073.009399</v>
          </cell>
          <cell r="CD521">
            <v>45622851557.734001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6404964767.7072458</v>
          </cell>
          <cell r="Y525">
            <v>12578320506.918526</v>
          </cell>
          <cell r="Z525">
            <v>15436982824.128798</v>
          </cell>
          <cell r="AA525">
            <v>17005127569.416739</v>
          </cell>
          <cell r="AB525">
            <v>16077795774.069513</v>
          </cell>
          <cell r="AC525">
            <v>14295297755.707569</v>
          </cell>
          <cell r="AD525">
            <v>13368946492.011871</v>
          </cell>
          <cell r="AE525">
            <v>12714256583.321655</v>
          </cell>
          <cell r="AF525">
            <v>12083521290.424404</v>
          </cell>
          <cell r="AG525">
            <v>11644114355.16431</v>
          </cell>
          <cell r="AH525">
            <v>11236696010.334047</v>
          </cell>
          <cell r="AI525">
            <v>10997621465.690413</v>
          </cell>
          <cell r="AJ525">
            <v>10760250454.891268</v>
          </cell>
          <cell r="AK525">
            <v>10525236684.135719</v>
          </cell>
          <cell r="AL525">
            <v>10585454756.152575</v>
          </cell>
          <cell r="AM525">
            <v>10755411349.958076</v>
          </cell>
          <cell r="AN525">
            <v>10918821334.297796</v>
          </cell>
          <cell r="AO525">
            <v>11077163595.200418</v>
          </cell>
          <cell r="AP525">
            <v>11233338201.851143</v>
          </cell>
          <cell r="AQ525">
            <v>11388328248.495312</v>
          </cell>
          <cell r="AR525">
            <v>11538728399.360632</v>
          </cell>
          <cell r="AS525">
            <v>11682490633.1383</v>
          </cell>
          <cell r="AT525">
            <v>11820484784.41613</v>
          </cell>
          <cell r="AU525">
            <v>11953372046.592117</v>
          </cell>
          <cell r="AV525">
            <v>12080803769.915802</v>
          </cell>
          <cell r="AW525">
            <v>12202006576.342911</v>
          </cell>
          <cell r="AX525">
            <v>12316849963.736456</v>
          </cell>
          <cell r="AY525">
            <v>12425823221.944065</v>
          </cell>
          <cell r="AZ525">
            <v>12529268764.470654</v>
          </cell>
          <cell r="BA525">
            <v>12626732421.581638</v>
          </cell>
          <cell r="BB525">
            <v>12717455682.267126</v>
          </cell>
          <cell r="BC525">
            <v>12801243230.874268</v>
          </cell>
          <cell r="BD525">
            <v>12878471078.174187</v>
          </cell>
          <cell r="BE525">
            <v>12949466318.474312</v>
          </cell>
          <cell r="BF525">
            <v>13013932678.488716</v>
          </cell>
          <cell r="BG525">
            <v>13071303088.093191</v>
          </cell>
          <cell r="BH525">
            <v>13121459383.277927</v>
          </cell>
          <cell r="BI525">
            <v>13165224658.600601</v>
          </cell>
          <cell r="BJ525">
            <v>13195364771.031679</v>
          </cell>
          <cell r="BK525">
            <v>13214730115.397276</v>
          </cell>
          <cell r="BL525">
            <v>13234123841.409229</v>
          </cell>
          <cell r="BM525">
            <v>13253545990.606886</v>
          </cell>
          <cell r="BN525">
            <v>13272996604.590326</v>
          </cell>
          <cell r="BO525">
            <v>13292475725.020437</v>
          </cell>
          <cell r="BP525">
            <v>13311983393.619007</v>
          </cell>
          <cell r="BQ525">
            <v>13331519652.168772</v>
          </cell>
          <cell r="BR525">
            <v>13351084542.513573</v>
          </cell>
          <cell r="BS525">
            <v>13370678106.558384</v>
          </cell>
          <cell r="BT525">
            <v>13390300386.269455</v>
          </cell>
          <cell r="BU525">
            <v>13409951423.674349</v>
          </cell>
          <cell r="BV525">
            <v>13429631260.862059</v>
          </cell>
          <cell r="BW525">
            <v>13449339939.983116</v>
          </cell>
          <cell r="BX525">
            <v>13469077503.24964</v>
          </cell>
          <cell r="BY525">
            <v>13488843992.935444</v>
          </cell>
          <cell r="BZ525">
            <v>13508639451.376146</v>
          </cell>
          <cell r="CA525">
            <v>13528463920.969221</v>
          </cell>
          <cell r="CB525">
            <v>13548317444.174139</v>
          </cell>
          <cell r="CC525">
            <v>13568200063.51239</v>
          </cell>
          <cell r="CD525">
            <v>13588111821.567644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3060719322.99014</v>
          </cell>
          <cell r="Y526">
            <v>5813526694.7088699</v>
          </cell>
          <cell r="Z526">
            <v>8141993009.0392933</v>
          </cell>
          <cell r="AA526">
            <v>8969086211.043726</v>
          </cell>
          <cell r="AB526">
            <v>8479979688.04006</v>
          </cell>
          <cell r="AC526">
            <v>7539829234.4524164</v>
          </cell>
          <cell r="AD526">
            <v>7051239877.39645</v>
          </cell>
          <cell r="AE526">
            <v>6705934015.4690475</v>
          </cell>
          <cell r="AF526">
            <v>6373262637.6595955</v>
          </cell>
          <cell r="AG526">
            <v>6141504383.0984116</v>
          </cell>
          <cell r="AH526">
            <v>5926618005.8085814</v>
          </cell>
          <cell r="AI526">
            <v>5800521909.6151485</v>
          </cell>
          <cell r="AJ526">
            <v>5675324315.4677763</v>
          </cell>
          <cell r="AK526">
            <v>5551370010.3862953</v>
          </cell>
          <cell r="AL526">
            <v>5583131082.2851839</v>
          </cell>
          <cell r="AM526">
            <v>5672772005.9274387</v>
          </cell>
          <cell r="AN526">
            <v>5758960023.7065086</v>
          </cell>
          <cell r="AO526">
            <v>5842475150.7227488</v>
          </cell>
          <cell r="AP526">
            <v>5924846982.7074375</v>
          </cell>
          <cell r="AQ526">
            <v>6006594037.2079468</v>
          </cell>
          <cell r="AR526">
            <v>6085920223.6042843</v>
          </cell>
          <cell r="AS526">
            <v>6161745345.3730326</v>
          </cell>
          <cell r="AT526">
            <v>6234528183.0423365</v>
          </cell>
          <cell r="AU526">
            <v>6304617472.636939</v>
          </cell>
          <cell r="AV526">
            <v>6371829324.3473349</v>
          </cell>
          <cell r="AW526">
            <v>6435755832.1272736</v>
          </cell>
          <cell r="AX526">
            <v>6496328164.6838083</v>
          </cell>
          <cell r="AY526">
            <v>6553804390.2265196</v>
          </cell>
          <cell r="AZ526">
            <v>6608365109.3556023</v>
          </cell>
          <cell r="BA526">
            <v>6659770777.4109344</v>
          </cell>
          <cell r="BB526">
            <v>6707621329.7289639</v>
          </cell>
          <cell r="BC526">
            <v>6751813750.1504974</v>
          </cell>
          <cell r="BD526">
            <v>6792546359.6236563</v>
          </cell>
          <cell r="BE526">
            <v>6829991678.8796425</v>
          </cell>
          <cell r="BF526">
            <v>6863993443.2487183</v>
          </cell>
          <cell r="BG526">
            <v>6894252560.5417194</v>
          </cell>
          <cell r="BH526">
            <v>6920706707.0161924</v>
          </cell>
          <cell r="BI526">
            <v>6943790010.9089012</v>
          </cell>
          <cell r="BJ526">
            <v>6959686937.6271143</v>
          </cell>
          <cell r="BK526">
            <v>6969900882.9452295</v>
          </cell>
          <cell r="BL526">
            <v>6980129797.7148781</v>
          </cell>
          <cell r="BM526">
            <v>6990373703.8453341</v>
          </cell>
          <cell r="BN526">
            <v>7000632623.2779036</v>
          </cell>
          <cell r="BO526">
            <v>7010906577.9859638</v>
          </cell>
          <cell r="BP526">
            <v>7021195589.9750128</v>
          </cell>
          <cell r="BQ526">
            <v>7031499681.2826967</v>
          </cell>
          <cell r="BR526">
            <v>7041818873.9788885</v>
          </cell>
          <cell r="BS526">
            <v>7052153190.1657057</v>
          </cell>
          <cell r="BT526">
            <v>7062502651.9775848</v>
          </cell>
          <cell r="BU526">
            <v>7072867281.5813007</v>
          </cell>
          <cell r="BV526">
            <v>7083247101.1760273</v>
          </cell>
          <cell r="BW526">
            <v>7093642132.9934006</v>
          </cell>
          <cell r="BX526">
            <v>7104052399.297533</v>
          </cell>
          <cell r="BY526">
            <v>7114477922.3850822</v>
          </cell>
          <cell r="BZ526">
            <v>7124918724.5853033</v>
          </cell>
          <cell r="CA526">
            <v>7135374828.2600727</v>
          </cell>
          <cell r="CB526">
            <v>7145846255.8039694</v>
          </cell>
          <cell r="CC526">
            <v>7156333029.6442823</v>
          </cell>
          <cell r="CD526">
            <v>7166835172.2410955</v>
          </cell>
        </row>
        <row r="527">
          <cell r="R527">
            <v>2735045921.5021567</v>
          </cell>
          <cell r="S527">
            <v>7713502029.5910158</v>
          </cell>
          <cell r="T527">
            <v>10716464070.184435</v>
          </cell>
          <cell r="U527">
            <v>12700000460.484118</v>
          </cell>
          <cell r="V527">
            <v>7116263195.2663708</v>
          </cell>
          <cell r="W527">
            <v>8138240860.4242096</v>
          </cell>
          <cell r="X527">
            <v>9566680790.2890453</v>
          </cell>
          <cell r="Y527">
            <v>10064167800.215578</v>
          </cell>
          <cell r="Z527">
            <v>10200395459.083023</v>
          </cell>
          <cell r="AA527">
            <v>9965154668.5782738</v>
          </cell>
          <cell r="AB527">
            <v>20043801140.1222</v>
          </cell>
          <cell r="AC527">
            <v>29751503345.401321</v>
          </cell>
          <cell r="AD527">
            <v>31231792819.711033</v>
          </cell>
          <cell r="AE527">
            <v>32972478782.127617</v>
          </cell>
          <cell r="AF527">
            <v>34720881349.136131</v>
          </cell>
          <cell r="AG527">
            <v>36478679443.896622</v>
          </cell>
          <cell r="AH527">
            <v>38058180895.392166</v>
          </cell>
          <cell r="AI527">
            <v>39632621617.816902</v>
          </cell>
          <cell r="AJ527">
            <v>41202166525.662041</v>
          </cell>
          <cell r="AK527">
            <v>42767054777.225174</v>
          </cell>
          <cell r="AL527">
            <v>43440041062.888481</v>
          </cell>
          <cell r="AM527">
            <v>43766863128.182693</v>
          </cell>
          <cell r="AN527">
            <v>44085534597.196861</v>
          </cell>
          <cell r="AO527">
            <v>44395772426.708389</v>
          </cell>
          <cell r="AP527">
            <v>44697358963.835793</v>
          </cell>
          <cell r="AQ527">
            <v>44990822275.489082</v>
          </cell>
          <cell r="AR527">
            <v>45276737973.118507</v>
          </cell>
          <cell r="AS527">
            <v>45554969449.395744</v>
          </cell>
          <cell r="AT527">
            <v>45825250951.66404</v>
          </cell>
          <cell r="AU527">
            <v>46087502791.474762</v>
          </cell>
          <cell r="AV527">
            <v>46341692515.375702</v>
          </cell>
          <cell r="AW527">
            <v>46587791728.319267</v>
          </cell>
          <cell r="AX527">
            <v>46825748641.31823</v>
          </cell>
          <cell r="AY527">
            <v>47055522035.329109</v>
          </cell>
          <cell r="AZ527">
            <v>47277124976.652039</v>
          </cell>
          <cell r="BA527">
            <v>47490611911.647018</v>
          </cell>
          <cell r="BB527">
            <v>47696021356.069237</v>
          </cell>
          <cell r="BC527">
            <v>47893367638.591637</v>
          </cell>
          <cell r="BD527">
            <v>48082676136.282082</v>
          </cell>
          <cell r="BE527">
            <v>48264014393.049004</v>
          </cell>
          <cell r="BF527">
            <v>48437491497.726738</v>
          </cell>
          <cell r="BG527">
            <v>48603216702.651627</v>
          </cell>
          <cell r="BH527">
            <v>48761282610.570129</v>
          </cell>
          <cell r="BI527">
            <v>48908092528.572243</v>
          </cell>
          <cell r="BJ527">
            <v>49009835364.998405</v>
          </cell>
          <cell r="BK527">
            <v>49074001627.400414</v>
          </cell>
          <cell r="BL527">
            <v>49138251899.658806</v>
          </cell>
          <cell r="BM527">
            <v>49202586291.76371</v>
          </cell>
          <cell r="BN527">
            <v>49267004913.849297</v>
          </cell>
          <cell r="BO527">
            <v>49331507876.193871</v>
          </cell>
          <cell r="BP527">
            <v>49396095289.220161</v>
          </cell>
          <cell r="BQ527">
            <v>49460767263.495468</v>
          </cell>
          <cell r="BR527">
            <v>49525523909.731812</v>
          </cell>
          <cell r="BS527">
            <v>49590365338.786247</v>
          </cell>
          <cell r="BT527">
            <v>49655291661.660866</v>
          </cell>
          <cell r="BU527">
            <v>49720302989.503143</v>
          </cell>
          <cell r="BV527">
            <v>49785399433.606064</v>
          </cell>
          <cell r="BW527">
            <v>49850581105.408348</v>
          </cell>
          <cell r="BX527">
            <v>49915848116.494576</v>
          </cell>
          <cell r="BY527">
            <v>49981200578.595444</v>
          </cell>
          <cell r="BZ527">
            <v>50046638603.587952</v>
          </cell>
          <cell r="CA527">
            <v>50112162303.495522</v>
          </cell>
          <cell r="CB527">
            <v>50177771790.488289</v>
          </cell>
          <cell r="CC527">
            <v>50243467176.883232</v>
          </cell>
          <cell r="CD527">
            <v>50309248575.144379</v>
          </cell>
        </row>
        <row r="528">
          <cell r="R528">
            <v>17611513853.818184</v>
          </cell>
          <cell r="S528">
            <v>16712193544.347183</v>
          </cell>
          <cell r="T528">
            <v>14959564746</v>
          </cell>
          <cell r="U528">
            <v>14228291997.903738</v>
          </cell>
          <cell r="V528">
            <v>15578674608.632776</v>
          </cell>
          <cell r="W528">
            <v>19166576257.580772</v>
          </cell>
          <cell r="X528">
            <v>23793576442.539104</v>
          </cell>
          <cell r="Y528">
            <v>26182005418.922569</v>
          </cell>
          <cell r="Z528">
            <v>27831567026.310165</v>
          </cell>
          <cell r="AA528">
            <v>29501461047.888779</v>
          </cell>
          <cell r="AB528">
            <v>31271548710.762108</v>
          </cell>
          <cell r="AC528">
            <v>32522410659.192593</v>
          </cell>
          <cell r="AD528">
            <v>33498082978.968372</v>
          </cell>
          <cell r="AE528">
            <v>34335535053.442577</v>
          </cell>
          <cell r="AF528">
            <v>35022245754.511429</v>
          </cell>
          <cell r="AG528">
            <v>35547579440.829094</v>
          </cell>
          <cell r="AH528">
            <v>35903055235.237389</v>
          </cell>
          <cell r="AI528">
            <v>36262085787.58976</v>
          </cell>
          <cell r="AJ528">
            <v>36624706645.46566</v>
          </cell>
          <cell r="AK528">
            <v>36990953711.920319</v>
          </cell>
          <cell r="AL528">
            <v>37321150812.883934</v>
          </cell>
          <cell r="AM528">
            <v>37817802072.922462</v>
          </cell>
          <cell r="AN528">
            <v>38296210777.032501</v>
          </cell>
          <cell r="AO528">
            <v>38759882245.384674</v>
          </cell>
          <cell r="AP528">
            <v>39215691347.062752</v>
          </cell>
          <cell r="AQ528">
            <v>39666129111.078194</v>
          </cell>
          <cell r="AR528">
            <v>40103286024.380951</v>
          </cell>
          <cell r="AS528">
            <v>40522309101.813423</v>
          </cell>
          <cell r="AT528">
            <v>40925228213.846298</v>
          </cell>
          <cell r="AU528">
            <v>41313618770.801781</v>
          </cell>
          <cell r="AV528">
            <v>41686676965.614418</v>
          </cell>
          <cell r="AW528">
            <v>42042599642.626823</v>
          </cell>
          <cell r="AX528">
            <v>42381094906.51683</v>
          </cell>
          <cell r="AY528">
            <v>42703330338.573082</v>
          </cell>
          <cell r="AZ528">
            <v>43010137312.321297</v>
          </cell>
          <cell r="BA528">
            <v>43300482471.947517</v>
          </cell>
          <cell r="BB528">
            <v>43572613672.627373</v>
          </cell>
          <cell r="BC528">
            <v>43826095518.867081</v>
          </cell>
          <cell r="BD528">
            <v>44061834612.28949</v>
          </cell>
          <cell r="BE528">
            <v>44280630895.502998</v>
          </cell>
          <cell r="BF528">
            <v>44481831017.636467</v>
          </cell>
          <cell r="BG528">
            <v>44664145280.558601</v>
          </cell>
          <cell r="BH528">
            <v>44827330223.475548</v>
          </cell>
          <cell r="BI528">
            <v>44972282658.052299</v>
          </cell>
          <cell r="BJ528">
            <v>45072291714.821556</v>
          </cell>
          <cell r="BK528">
            <v>45136201009.264091</v>
          </cell>
          <cell r="BL528">
            <v>45200200922.527214</v>
          </cell>
          <cell r="BM528">
            <v>45264291583.101936</v>
          </cell>
          <cell r="BN528">
            <v>45328473119.661476</v>
          </cell>
          <cell r="BO528">
            <v>45392745661.061501</v>
          </cell>
          <cell r="BP528">
            <v>45457109336.340393</v>
          </cell>
          <cell r="BQ528">
            <v>45521564274.71946</v>
          </cell>
          <cell r="BR528">
            <v>45586110605.603302</v>
          </cell>
          <cell r="BS528">
            <v>45650748458.579964</v>
          </cell>
          <cell r="BT528">
            <v>45715477963.421227</v>
          </cell>
          <cell r="BU528">
            <v>45780299250.082916</v>
          </cell>
          <cell r="BV528">
            <v>45845212448.705086</v>
          </cell>
          <cell r="BW528">
            <v>45910217689.612366</v>
          </cell>
          <cell r="BX528">
            <v>45975315103.314133</v>
          </cell>
          <cell r="BY528">
            <v>46040504820.504845</v>
          </cell>
          <cell r="BZ528">
            <v>46105786972.064247</v>
          </cell>
          <cell r="CA528">
            <v>46171161689.057701</v>
          </cell>
          <cell r="CB528">
            <v>46236629102.736366</v>
          </cell>
          <cell r="CC528">
            <v>46302189344.537552</v>
          </cell>
          <cell r="CD528">
            <v>46367842546.0849</v>
          </cell>
        </row>
        <row r="531">
          <cell r="R531">
            <v>12081167141.397564</v>
          </cell>
          <cell r="S531">
            <v>17935415649.26828</v>
          </cell>
          <cell r="T531">
            <v>24454688314.646626</v>
          </cell>
          <cell r="U531">
            <v>27475194734.76873</v>
          </cell>
          <cell r="V531">
            <v>27841986193.576031</v>
          </cell>
          <cell r="W531">
            <v>29669941586.715355</v>
          </cell>
          <cell r="X531">
            <v>40458940661.819481</v>
          </cell>
          <cell r="Y531">
            <v>50612757432.135956</v>
          </cell>
          <cell r="Z531">
            <v>55076532302.119614</v>
          </cell>
          <cell r="AA531">
            <v>60743324285.205147</v>
          </cell>
          <cell r="AB531">
            <v>86917740271.758255</v>
          </cell>
          <cell r="AC531">
            <v>107802164410.03093</v>
          </cell>
          <cell r="AD531">
            <v>109917163948.14792</v>
          </cell>
          <cell r="AE531">
            <v>113152111149.5257</v>
          </cell>
          <cell r="AF531">
            <v>116361582444.10251</v>
          </cell>
          <cell r="AG531">
            <v>119905171319.49733</v>
          </cell>
          <cell r="AH531">
            <v>122986841612.65251</v>
          </cell>
          <cell r="AI531">
            <v>126370533121.72205</v>
          </cell>
          <cell r="AJ531">
            <v>129708101720.49146</v>
          </cell>
          <cell r="AK531">
            <v>133003170162.38612</v>
          </cell>
          <cell r="AL531">
            <v>134854572723.79596</v>
          </cell>
          <cell r="AM531">
            <v>136076179653.17715</v>
          </cell>
          <cell r="AN531">
            <v>137261403457.71613</v>
          </cell>
          <cell r="AO531">
            <v>138413003777.91693</v>
          </cell>
          <cell r="AP531">
            <v>139537080889.96283</v>
          </cell>
          <cell r="AQ531">
            <v>140637223808.67026</v>
          </cell>
          <cell r="AR531">
            <v>141707221653.03613</v>
          </cell>
          <cell r="AS531">
            <v>142742179170.15817</v>
          </cell>
          <cell r="AT531">
            <v>143743458688.42267</v>
          </cell>
          <cell r="AU531">
            <v>144712404553.7179</v>
          </cell>
          <cell r="AV531">
            <v>145648205890.18588</v>
          </cell>
          <cell r="AW531">
            <v>146549115618.00214</v>
          </cell>
          <cell r="AX531">
            <v>147414766066.81128</v>
          </cell>
          <cell r="AY531">
            <v>148246191449.92908</v>
          </cell>
          <cell r="AZ531">
            <v>149044227171.68246</v>
          </cell>
          <cell r="BA531">
            <v>149808039142.20767</v>
          </cell>
          <cell r="BB531">
            <v>150536079101.56522</v>
          </cell>
          <cell r="BC531">
            <v>151227986441.46722</v>
          </cell>
          <cell r="BD531">
            <v>151884689289.74039</v>
          </cell>
          <cell r="BE531">
            <v>152507108391.22339</v>
          </cell>
          <cell r="BF531">
            <v>153094887652.9404</v>
          </cell>
          <cell r="BG531">
            <v>153647070646.07028</v>
          </cell>
          <cell r="BH531">
            <v>154163646845.10999</v>
          </cell>
          <cell r="BI531">
            <v>154637207900.70718</v>
          </cell>
          <cell r="BJ531">
            <v>154964976330.69962</v>
          </cell>
          <cell r="BK531">
            <v>155172478098.17465</v>
          </cell>
          <cell r="BL531">
            <v>155380257941.91714</v>
          </cell>
          <cell r="BM531">
            <v>155588316234.89389</v>
          </cell>
          <cell r="BN531">
            <v>155796653350.57275</v>
          </cell>
          <cell r="BO531">
            <v>156005269662.92249</v>
          </cell>
          <cell r="BP531">
            <v>156214165546.41409</v>
          </cell>
          <cell r="BQ531">
            <v>156423341376.0213</v>
          </cell>
          <cell r="BR531">
            <v>156632797527.2211</v>
          </cell>
          <cell r="BS531">
            <v>156842534375.99466</v>
          </cell>
          <cell r="BT531">
            <v>157052552298.8277</v>
          </cell>
          <cell r="BU531">
            <v>157262851672.71143</v>
          </cell>
          <cell r="BV531">
            <v>157473432875.14307</v>
          </cell>
          <cell r="BW531">
            <v>157684296284.1268</v>
          </cell>
          <cell r="BX531">
            <v>157895442278.17395</v>
          </cell>
          <cell r="BY531">
            <v>158106871236.30411</v>
          </cell>
          <cell r="BZ531">
            <v>158318583538.04581</v>
          </cell>
          <cell r="CA531">
            <v>158530579563.43686</v>
          </cell>
          <cell r="CB531">
            <v>158742859693.02527</v>
          </cell>
          <cell r="CC531">
            <v>158955424307.86996</v>
          </cell>
          <cell r="CD531">
            <v>159168273789.54153</v>
          </cell>
        </row>
        <row r="532">
          <cell r="R532">
            <v>1342351904.5997288</v>
          </cell>
          <cell r="S532">
            <v>1992823961.0298083</v>
          </cell>
          <cell r="T532">
            <v>2717187590.5162907</v>
          </cell>
          <cell r="U532">
            <v>3052799414.9743023</v>
          </cell>
          <cell r="V532">
            <v>3093554021.5084472</v>
          </cell>
          <cell r="W532">
            <v>3296660176.3017054</v>
          </cell>
          <cell r="X532">
            <v>4495437851.3132744</v>
          </cell>
          <cell r="Y532">
            <v>5623639714.6817713</v>
          </cell>
          <cell r="Z532">
            <v>6119614700.2355108</v>
          </cell>
          <cell r="AA532">
            <v>6749258253.9116812</v>
          </cell>
          <cell r="AB532">
            <v>9657526696.8620262</v>
          </cell>
          <cell r="AC532">
            <v>11978018267.781212</v>
          </cell>
          <cell r="AD532">
            <v>12213018216.460876</v>
          </cell>
          <cell r="AE532">
            <v>12572456794.391741</v>
          </cell>
          <cell r="AF532">
            <v>12929064716.011387</v>
          </cell>
          <cell r="AG532">
            <v>13322796813.277477</v>
          </cell>
          <cell r="AH532">
            <v>13665204623.628054</v>
          </cell>
          <cell r="AI532">
            <v>14041170346.858002</v>
          </cell>
          <cell r="AJ532">
            <v>14412011302.276825</v>
          </cell>
          <cell r="AK532">
            <v>14778130018.042898</v>
          </cell>
          <cell r="AL532">
            <v>14983841413.755104</v>
          </cell>
          <cell r="AM532">
            <v>15119575517.019682</v>
          </cell>
          <cell r="AN532">
            <v>15251267050.857344</v>
          </cell>
          <cell r="AO532">
            <v>15379222641.990765</v>
          </cell>
          <cell r="AP532">
            <v>15504120098.884754</v>
          </cell>
          <cell r="AQ532">
            <v>15626358200.96336</v>
          </cell>
          <cell r="AR532">
            <v>15745246850.337345</v>
          </cell>
          <cell r="AS532">
            <v>15860242130.01757</v>
          </cell>
          <cell r="AT532">
            <v>15971495409.824738</v>
          </cell>
          <cell r="AU532">
            <v>16079156061.524206</v>
          </cell>
          <cell r="AV532">
            <v>16183133987.798428</v>
          </cell>
          <cell r="AW532">
            <v>16283235068.666901</v>
          </cell>
          <cell r="AX532">
            <v>16379418451.867918</v>
          </cell>
          <cell r="AY532">
            <v>16471799049.992113</v>
          </cell>
          <cell r="AZ532">
            <v>16560469685.742493</v>
          </cell>
          <cell r="BA532">
            <v>16645337682.467514</v>
          </cell>
          <cell r="BB532">
            <v>16726231011.285021</v>
          </cell>
          <cell r="BC532">
            <v>16803109604.607464</v>
          </cell>
          <cell r="BD532">
            <v>16876076587.74893</v>
          </cell>
          <cell r="BE532">
            <v>16945234265.691484</v>
          </cell>
          <cell r="BF532">
            <v>17010543072.548929</v>
          </cell>
          <cell r="BG532">
            <v>17071896738.452248</v>
          </cell>
          <cell r="BH532">
            <v>17129294093.901108</v>
          </cell>
          <cell r="BI532">
            <v>17181911988.967457</v>
          </cell>
          <cell r="BJ532">
            <v>17218330703.411068</v>
          </cell>
          <cell r="BK532">
            <v>17241386455.352734</v>
          </cell>
          <cell r="BL532">
            <v>17264473104.657455</v>
          </cell>
          <cell r="BM532">
            <v>17287590692.765984</v>
          </cell>
          <cell r="BN532">
            <v>17310739261.174747</v>
          </cell>
          <cell r="BO532">
            <v>17333918851.435825</v>
          </cell>
          <cell r="BP532">
            <v>17357129505.157116</v>
          </cell>
          <cell r="BQ532">
            <v>17380371264.002361</v>
          </cell>
          <cell r="BR532">
            <v>17403644169.691231</v>
          </cell>
          <cell r="BS532">
            <v>17426948263.999405</v>
          </cell>
          <cell r="BT532">
            <v>17450283588.758633</v>
          </cell>
          <cell r="BU532">
            <v>17473650185.856823</v>
          </cell>
          <cell r="BV532">
            <v>17497048097.238113</v>
          </cell>
          <cell r="BW532">
            <v>17520477364.902973</v>
          </cell>
          <cell r="BX532">
            <v>17543938030.908211</v>
          </cell>
          <cell r="BY532">
            <v>17567430137.367119</v>
          </cell>
          <cell r="BZ532">
            <v>17590953726.449532</v>
          </cell>
          <cell r="CA532">
            <v>17614508840.381866</v>
          </cell>
          <cell r="CB532">
            <v>17638095521.44725</v>
          </cell>
          <cell r="CC532">
            <v>17661713811.985546</v>
          </cell>
          <cell r="CD532">
            <v>17685363754.393497</v>
          </cell>
        </row>
        <row r="534"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</row>
        <row r="535">
          <cell r="R535">
            <v>433409301.78000003</v>
          </cell>
          <cell r="S535">
            <v>499349102.88</v>
          </cell>
          <cell r="T535">
            <v>796333349.71827137</v>
          </cell>
          <cell r="U535">
            <v>1021647860</v>
          </cell>
          <cell r="V535">
            <v>1259245120</v>
          </cell>
          <cell r="W535">
            <v>1675824940</v>
          </cell>
          <cell r="X535">
            <v>1927944440</v>
          </cell>
          <cell r="Y535">
            <v>894977512.5</v>
          </cell>
          <cell r="Z535">
            <v>956769190.44000006</v>
          </cell>
          <cell r="AA535">
            <v>744102583.41999996</v>
          </cell>
          <cell r="AB535">
            <v>1139510106.3800001</v>
          </cell>
          <cell r="AC535">
            <v>1500665024.72</v>
          </cell>
          <cell r="AD535">
            <v>1160132319.1391668</v>
          </cell>
          <cell r="AE535">
            <v>962180078.66966069</v>
          </cell>
          <cell r="AF535">
            <v>845761234.33673537</v>
          </cell>
          <cell r="AG535">
            <v>785417736.9786936</v>
          </cell>
          <cell r="AH535">
            <v>748164273.24741507</v>
          </cell>
          <cell r="AI535">
            <v>730632105.42069578</v>
          </cell>
          <cell r="AJ535">
            <v>727341722.63067412</v>
          </cell>
          <cell r="AK535">
            <v>745341803.97456443</v>
          </cell>
          <cell r="AL535">
            <v>757070570.77460027</v>
          </cell>
          <cell r="AM535">
            <v>762766407.1840508</v>
          </cell>
          <cell r="AN535">
            <v>768320195.4640125</v>
          </cell>
          <cell r="AO535">
            <v>773727002.753263</v>
          </cell>
          <cell r="AP535">
            <v>778983035.80973363</v>
          </cell>
          <cell r="AQ535">
            <v>784097497.75356829</v>
          </cell>
          <cell r="AR535">
            <v>789080420.30846083</v>
          </cell>
          <cell r="AS535">
            <v>793929422.68964434</v>
          </cell>
          <cell r="AT535">
            <v>798639873.37489688</v>
          </cell>
          <cell r="AU535">
            <v>803210383.5584569</v>
          </cell>
          <cell r="AV535">
            <v>807640387.64340079</v>
          </cell>
          <cell r="AW535">
            <v>811929390.76245022</v>
          </cell>
          <cell r="AX535">
            <v>816076490.3400743</v>
          </cell>
          <cell r="AY535">
            <v>820080968.01312292</v>
          </cell>
          <cell r="AZ535">
            <v>823943051.500332</v>
          </cell>
          <cell r="BA535">
            <v>827663689.68977547</v>
          </cell>
          <cell r="BB535">
            <v>831243553.83184862</v>
          </cell>
          <cell r="BC535">
            <v>834682893.64585054</v>
          </cell>
          <cell r="BD535">
            <v>837982151.40188062</v>
          </cell>
          <cell r="BE535">
            <v>841142504.25134146</v>
          </cell>
          <cell r="BF535">
            <v>844165853.3882488</v>
          </cell>
          <cell r="BG535">
            <v>847054102.85612059</v>
          </cell>
          <cell r="BH535">
            <v>849808866.53036821</v>
          </cell>
          <cell r="BI535">
            <v>852367461.45103896</v>
          </cell>
          <cell r="BJ535">
            <v>854140629.83119464</v>
          </cell>
          <cell r="BK535">
            <v>855258915.81142271</v>
          </cell>
          <cell r="BL535">
            <v>856378665.91066086</v>
          </cell>
          <cell r="BM535">
            <v>857499882.04581118</v>
          </cell>
          <cell r="BN535">
            <v>858622566.13628531</v>
          </cell>
          <cell r="BO535">
            <v>859746720.10400748</v>
          </cell>
          <cell r="BP535">
            <v>860872345.87341881</v>
          </cell>
          <cell r="BQ535">
            <v>861999445.37147963</v>
          </cell>
          <cell r="BR535">
            <v>863128020.52767336</v>
          </cell>
          <cell r="BS535">
            <v>864258073.27400947</v>
          </cell>
          <cell r="BT535">
            <v>865389605.5450269</v>
          </cell>
          <cell r="BU535">
            <v>866522619.27779746</v>
          </cell>
          <cell r="BV535">
            <v>867657116.41192853</v>
          </cell>
          <cell r="BW535">
            <v>868793098.88956845</v>
          </cell>
          <cell r="BX535">
            <v>869930568.65540671</v>
          </cell>
          <cell r="BY535">
            <v>871069527.65667939</v>
          </cell>
          <cell r="BZ535">
            <v>872209977.84317243</v>
          </cell>
          <cell r="CA535">
            <v>873351921.16722393</v>
          </cell>
          <cell r="CB535">
            <v>874495359.58372867</v>
          </cell>
          <cell r="CC535">
            <v>875640295.05014026</v>
          </cell>
          <cell r="CD535">
            <v>876786729.52647543</v>
          </cell>
        </row>
        <row r="536">
          <cell r="R536">
            <v>433409301.78000003</v>
          </cell>
          <cell r="S536">
            <v>499349102.88</v>
          </cell>
          <cell r="T536">
            <v>796333349.71827137</v>
          </cell>
          <cell r="U536">
            <v>1021647860</v>
          </cell>
          <cell r="V536">
            <v>1259245120</v>
          </cell>
          <cell r="W536">
            <v>1675824940</v>
          </cell>
          <cell r="X536">
            <v>1927944440</v>
          </cell>
          <cell r="Y536">
            <v>894977512.5</v>
          </cell>
          <cell r="Z536">
            <v>956769190.44000006</v>
          </cell>
          <cell r="AA536">
            <v>744102583.41999996</v>
          </cell>
          <cell r="AB536">
            <v>1139510106.3800001</v>
          </cell>
          <cell r="AC536">
            <v>1500665024.72</v>
          </cell>
          <cell r="AD536">
            <v>1160132319.1391668</v>
          </cell>
          <cell r="AE536">
            <v>962180078.66966069</v>
          </cell>
          <cell r="AF536">
            <v>845761234.33673537</v>
          </cell>
          <cell r="AG536">
            <v>785417736.9786936</v>
          </cell>
          <cell r="AH536">
            <v>748164273.24741507</v>
          </cell>
          <cell r="AI536">
            <v>730632105.42069578</v>
          </cell>
          <cell r="AJ536">
            <v>727341722.63067412</v>
          </cell>
          <cell r="AK536">
            <v>745341803.97456443</v>
          </cell>
          <cell r="AL536">
            <v>757070570.77460027</v>
          </cell>
          <cell r="AM536">
            <v>762766407.1840508</v>
          </cell>
          <cell r="AN536">
            <v>768320195.4640125</v>
          </cell>
          <cell r="AO536">
            <v>773727002.753263</v>
          </cell>
          <cell r="AP536">
            <v>778983035.80973363</v>
          </cell>
          <cell r="AQ536">
            <v>784097497.75356829</v>
          </cell>
          <cell r="AR536">
            <v>789080420.30846083</v>
          </cell>
          <cell r="AS536">
            <v>793929422.68964434</v>
          </cell>
          <cell r="AT536">
            <v>798639873.37489688</v>
          </cell>
          <cell r="AU536">
            <v>803210383.5584569</v>
          </cell>
          <cell r="AV536">
            <v>807640387.64340079</v>
          </cell>
          <cell r="AW536">
            <v>811929390.76245022</v>
          </cell>
          <cell r="AX536">
            <v>816076490.3400743</v>
          </cell>
          <cell r="AY536">
            <v>820080968.01312292</v>
          </cell>
          <cell r="AZ536">
            <v>823943051.500332</v>
          </cell>
          <cell r="BA536">
            <v>827663689.68977547</v>
          </cell>
          <cell r="BB536">
            <v>831243553.83184862</v>
          </cell>
          <cell r="BC536">
            <v>834682893.64585054</v>
          </cell>
          <cell r="BD536">
            <v>837982151.40188062</v>
          </cell>
          <cell r="BE536">
            <v>841142504.25134146</v>
          </cell>
          <cell r="BF536">
            <v>844165853.3882488</v>
          </cell>
          <cell r="BG536">
            <v>847054102.85612059</v>
          </cell>
          <cell r="BH536">
            <v>849808866.53036821</v>
          </cell>
          <cell r="BI536">
            <v>852367461.45103896</v>
          </cell>
          <cell r="BJ536">
            <v>854140629.83119464</v>
          </cell>
          <cell r="BK536">
            <v>855258915.81142271</v>
          </cell>
          <cell r="BL536">
            <v>856378665.91066086</v>
          </cell>
          <cell r="BM536">
            <v>857499882.04581118</v>
          </cell>
          <cell r="BN536">
            <v>858622566.13628531</v>
          </cell>
          <cell r="BO536">
            <v>859746720.10400748</v>
          </cell>
          <cell r="BP536">
            <v>860872345.87341881</v>
          </cell>
          <cell r="BQ536">
            <v>861999445.37147963</v>
          </cell>
          <cell r="BR536">
            <v>863128020.52767336</v>
          </cell>
          <cell r="BS536">
            <v>864258073.27400947</v>
          </cell>
          <cell r="BT536">
            <v>865389605.5450269</v>
          </cell>
          <cell r="BU536">
            <v>866522619.27779746</v>
          </cell>
          <cell r="BV536">
            <v>867657116.41192853</v>
          </cell>
          <cell r="BW536">
            <v>868793098.88956845</v>
          </cell>
          <cell r="BX536">
            <v>869930568.65540671</v>
          </cell>
          <cell r="BY536">
            <v>871069527.65667939</v>
          </cell>
          <cell r="BZ536">
            <v>872209977.84317243</v>
          </cell>
          <cell r="CA536">
            <v>873351921.16722393</v>
          </cell>
          <cell r="CB536">
            <v>874495359.58372867</v>
          </cell>
          <cell r="CC536">
            <v>875640295.05014026</v>
          </cell>
          <cell r="CD536">
            <v>876786729.52647543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2309750.2857539998</v>
          </cell>
          <cell r="Y537">
            <v>2518123.9683300001</v>
          </cell>
          <cell r="Z537">
            <v>2991801.1119900001</v>
          </cell>
          <cell r="AA537">
            <v>4176696.0951000005</v>
          </cell>
          <cell r="AB537">
            <v>4001546.9538000003</v>
          </cell>
          <cell r="AC537">
            <v>4353935.3324181996</v>
          </cell>
          <cell r="AD537">
            <v>4820167.5014717532</v>
          </cell>
          <cell r="AE537">
            <v>5208391.4733779002</v>
          </cell>
          <cell r="AF537">
            <v>5744296.3433885109</v>
          </cell>
          <cell r="AG537">
            <v>6377741.6413420169</v>
          </cell>
          <cell r="AH537">
            <v>7016214.5707750786</v>
          </cell>
          <cell r="AI537">
            <v>7563388.275594553</v>
          </cell>
          <cell r="AJ537">
            <v>7961767.0775875291</v>
          </cell>
          <cell r="AK537">
            <v>8223186.1515876688</v>
          </cell>
          <cell r="AL537">
            <v>8429589.6867600307</v>
          </cell>
          <cell r="AM537">
            <v>8429589.6867600307</v>
          </cell>
          <cell r="AN537">
            <v>8429589.6867600307</v>
          </cell>
          <cell r="AO537">
            <v>8429589.6867600307</v>
          </cell>
          <cell r="AP537">
            <v>8429589.6867600307</v>
          </cell>
          <cell r="AQ537">
            <v>8429589.6867600307</v>
          </cell>
          <cell r="AR537">
            <v>8429589.6867600307</v>
          </cell>
          <cell r="AS537">
            <v>8429589.6867600307</v>
          </cell>
          <cell r="AT537">
            <v>8429589.6867600307</v>
          </cell>
          <cell r="AU537">
            <v>8429589.6867600307</v>
          </cell>
          <cell r="AV537">
            <v>8429589.6867600307</v>
          </cell>
          <cell r="AW537">
            <v>8429589.6867600307</v>
          </cell>
          <cell r="AX537">
            <v>8429589.6867600307</v>
          </cell>
          <cell r="AY537">
            <v>8429589.6867600307</v>
          </cell>
          <cell r="AZ537">
            <v>8429589.6867600307</v>
          </cell>
          <cell r="BA537">
            <v>8429589.6867600307</v>
          </cell>
          <cell r="BB537">
            <v>8429589.6867600307</v>
          </cell>
          <cell r="BC537">
            <v>8429589.6867600307</v>
          </cell>
          <cell r="BD537">
            <v>8429589.6867600307</v>
          </cell>
          <cell r="BE537">
            <v>8429589.6867600307</v>
          </cell>
          <cell r="BF537">
            <v>8429589.6867600307</v>
          </cell>
          <cell r="BG537">
            <v>8429589.6867600307</v>
          </cell>
          <cell r="BH537">
            <v>8429589.6867600307</v>
          </cell>
          <cell r="BI537">
            <v>8429589.6867600307</v>
          </cell>
          <cell r="BJ537">
            <v>8429589.6867600307</v>
          </cell>
          <cell r="BK537">
            <v>8429589.6867600307</v>
          </cell>
          <cell r="BL537">
            <v>8429589.6867600307</v>
          </cell>
          <cell r="BM537">
            <v>8429589.6867600307</v>
          </cell>
          <cell r="BN537">
            <v>8429589.6867600307</v>
          </cell>
          <cell r="BO537">
            <v>8429589.6867600307</v>
          </cell>
          <cell r="BP537">
            <v>8429589.6867600307</v>
          </cell>
          <cell r="BQ537">
            <v>8429589.6867600307</v>
          </cell>
          <cell r="BR537">
            <v>8429589.6867600307</v>
          </cell>
          <cell r="BS537">
            <v>8429589.6867600307</v>
          </cell>
          <cell r="BT537">
            <v>8429589.6867600307</v>
          </cell>
          <cell r="BU537">
            <v>8429589.6867600307</v>
          </cell>
          <cell r="BV537">
            <v>8429589.6867600307</v>
          </cell>
          <cell r="BW537">
            <v>8429589.6867600307</v>
          </cell>
          <cell r="BX537">
            <v>8429589.6867600307</v>
          </cell>
          <cell r="BY537">
            <v>8429589.6867600307</v>
          </cell>
          <cell r="BZ537">
            <v>8429589.6867600307</v>
          </cell>
          <cell r="CA537">
            <v>8429589.6867600307</v>
          </cell>
          <cell r="CB537">
            <v>8429589.6867600307</v>
          </cell>
          <cell r="CC537">
            <v>8429589.6867600307</v>
          </cell>
          <cell r="CD537">
            <v>8429589.6867600307</v>
          </cell>
        </row>
        <row r="538">
          <cell r="R538">
            <v>0</v>
          </cell>
          <cell r="S538">
            <v>0</v>
          </cell>
          <cell r="T538">
            <v>0</v>
          </cell>
          <cell r="U538">
            <v>750667.75632000004</v>
          </cell>
          <cell r="V538">
            <v>927371.18159999989</v>
          </cell>
          <cell r="W538">
            <v>1148250.4631999999</v>
          </cell>
          <cell r="X538">
            <v>1424349.5651999998</v>
          </cell>
          <cell r="Y538">
            <v>1814125.2089999998</v>
          </cell>
          <cell r="Z538">
            <v>2138396.7083999999</v>
          </cell>
          <cell r="AA538">
            <v>2415712.6122000003</v>
          </cell>
          <cell r="AB538">
            <v>2984785.9800000004</v>
          </cell>
          <cell r="AC538">
            <v>3452706.1596273202</v>
          </cell>
          <cell r="AD538">
            <v>3672271.191666007</v>
          </cell>
          <cell r="AE538">
            <v>3801942.253085027</v>
          </cell>
          <cell r="AF538">
            <v>3963420.8460877603</v>
          </cell>
          <cell r="AG538">
            <v>4143603.0798136606</v>
          </cell>
          <cell r="AH538">
            <v>4323785.31353956</v>
          </cell>
          <cell r="AI538">
            <v>4485263.9065422937</v>
          </cell>
          <cell r="AJ538">
            <v>4614934.9679613141</v>
          </cell>
          <cell r="AK538">
            <v>4834500</v>
          </cell>
          <cell r="AL538">
            <v>4834500</v>
          </cell>
          <cell r="AM538">
            <v>4834500</v>
          </cell>
          <cell r="AN538">
            <v>4834500</v>
          </cell>
          <cell r="AO538">
            <v>4834500</v>
          </cell>
          <cell r="AP538">
            <v>4834500</v>
          </cell>
          <cell r="AQ538">
            <v>4834500</v>
          </cell>
          <cell r="AR538">
            <v>4834500</v>
          </cell>
          <cell r="AS538">
            <v>4834500</v>
          </cell>
          <cell r="AT538">
            <v>4834500</v>
          </cell>
          <cell r="AU538">
            <v>4834500</v>
          </cell>
          <cell r="AV538">
            <v>4834500</v>
          </cell>
          <cell r="AW538">
            <v>4834500</v>
          </cell>
          <cell r="AX538">
            <v>4834500</v>
          </cell>
          <cell r="AY538">
            <v>4834500</v>
          </cell>
          <cell r="AZ538">
            <v>4834500</v>
          </cell>
          <cell r="BA538">
            <v>4834500</v>
          </cell>
          <cell r="BB538">
            <v>4834500</v>
          </cell>
          <cell r="BC538">
            <v>4834500</v>
          </cell>
          <cell r="BD538">
            <v>4834500</v>
          </cell>
          <cell r="BE538">
            <v>4834500</v>
          </cell>
          <cell r="BF538">
            <v>4834500</v>
          </cell>
          <cell r="BG538">
            <v>4834500</v>
          </cell>
          <cell r="BH538">
            <v>4834500</v>
          </cell>
          <cell r="BI538">
            <v>4834500</v>
          </cell>
          <cell r="BJ538">
            <v>4834500</v>
          </cell>
          <cell r="BK538">
            <v>4834500</v>
          </cell>
          <cell r="BL538">
            <v>4834500</v>
          </cell>
          <cell r="BM538">
            <v>4834500</v>
          </cell>
          <cell r="BN538">
            <v>4834500</v>
          </cell>
          <cell r="BO538">
            <v>4834500</v>
          </cell>
          <cell r="BP538">
            <v>4834500</v>
          </cell>
          <cell r="BQ538">
            <v>4834500</v>
          </cell>
          <cell r="BR538">
            <v>4834500</v>
          </cell>
          <cell r="BS538">
            <v>4834500</v>
          </cell>
          <cell r="BT538">
            <v>4834500</v>
          </cell>
          <cell r="BU538">
            <v>4834500</v>
          </cell>
          <cell r="BV538">
            <v>4834500</v>
          </cell>
          <cell r="BW538">
            <v>4834500</v>
          </cell>
          <cell r="BX538">
            <v>4834500</v>
          </cell>
          <cell r="BY538">
            <v>4834500</v>
          </cell>
          <cell r="BZ538">
            <v>4834500</v>
          </cell>
          <cell r="CA538">
            <v>4834500</v>
          </cell>
          <cell r="CB538">
            <v>4834500</v>
          </cell>
          <cell r="CC538">
            <v>4834500</v>
          </cell>
          <cell r="CD538">
            <v>4834500</v>
          </cell>
        </row>
        <row r="539">
          <cell r="R539">
            <v>3793823.5</v>
          </cell>
          <cell r="S539">
            <v>5976887</v>
          </cell>
          <cell r="T539">
            <v>8456894</v>
          </cell>
          <cell r="U539">
            <v>10360328</v>
          </cell>
          <cell r="V539">
            <v>11774347</v>
          </cell>
          <cell r="W539">
            <v>12684492.75</v>
          </cell>
          <cell r="X539">
            <v>13328531.083333332</v>
          </cell>
          <cell r="Y539">
            <v>13831042.25</v>
          </cell>
          <cell r="Z539">
            <v>14333553.416666668</v>
          </cell>
          <cell r="AA539">
            <v>15328483</v>
          </cell>
          <cell r="AB539">
            <v>16611628.5</v>
          </cell>
          <cell r="AC539">
            <v>17504668.937742688</v>
          </cell>
          <cell r="AD539">
            <v>18194512.637509637</v>
          </cell>
          <cell r="AE539">
            <v>18851089.358988285</v>
          </cell>
          <cell r="AF539">
            <v>19475511.611681476</v>
          </cell>
          <cell r="AG539">
            <v>20068146.752132922</v>
          </cell>
          <cell r="AH539">
            <v>20631564.386493344</v>
          </cell>
          <cell r="AI539">
            <v>21170154.485911161</v>
          </cell>
          <cell r="AJ539">
            <v>21686858.662188698</v>
          </cell>
          <cell r="AK539">
            <v>22089761.389476504</v>
          </cell>
          <cell r="AL539">
            <v>22383720.916154519</v>
          </cell>
          <cell r="AM539">
            <v>22666882.980835304</v>
          </cell>
          <cell r="AN539">
            <v>22941322.323565107</v>
          </cell>
          <cell r="AO539">
            <v>23211108.063712873</v>
          </cell>
          <cell r="AP539">
            <v>23477714.599449053</v>
          </cell>
          <cell r="AQ539">
            <v>23736460.423044726</v>
          </cell>
          <cell r="AR539">
            <v>23984473.13421686</v>
          </cell>
          <cell r="AS539">
            <v>24222954.179152742</v>
          </cell>
          <cell r="AT539">
            <v>24452836.016722195</v>
          </cell>
          <cell r="AU539">
            <v>24673642.887043972</v>
          </cell>
          <cell r="AV539">
            <v>24884307.532615229</v>
          </cell>
          <cell r="AW539">
            <v>25084657.185504731</v>
          </cell>
          <cell r="AX539">
            <v>25275382.917437423</v>
          </cell>
          <cell r="AY539">
            <v>25456976.804418683</v>
          </cell>
          <cell r="AZ539">
            <v>25628827.220524251</v>
          </cell>
          <cell r="BA539">
            <v>25789897.100705288</v>
          </cell>
          <cell r="BB539">
            <v>25939928.741692793</v>
          </cell>
          <cell r="BC539">
            <v>26079458.745737441</v>
          </cell>
          <cell r="BD539">
            <v>26208960.585413352</v>
          </cell>
          <cell r="BE539">
            <v>26328047.553329878</v>
          </cell>
          <cell r="BF539">
            <v>26435956.298857041</v>
          </cell>
          <cell r="BG539">
            <v>26532542.721646186</v>
          </cell>
          <cell r="BH539">
            <v>26618337.62943662</v>
          </cell>
          <cell r="BI539">
            <v>26677531.307892449</v>
          </cell>
          <cell r="BJ539">
            <v>26715358.144258872</v>
          </cell>
          <cell r="BK539">
            <v>26753238.6163809</v>
          </cell>
          <cell r="BL539">
            <v>26791172.800310213</v>
          </cell>
          <cell r="BM539">
            <v>26829160.772206321</v>
          </cell>
          <cell r="BN539">
            <v>26905352.402170945</v>
          </cell>
          <cell r="BO539">
            <v>26886237.002000697</v>
          </cell>
          <cell r="BP539">
            <v>26924359.768153444</v>
          </cell>
          <cell r="BQ539">
            <v>26962536.589669131</v>
          </cell>
          <cell r="BR539">
            <v>27000767.543194402</v>
          </cell>
          <cell r="BS539">
            <v>27039052.705484588</v>
          </cell>
          <cell r="BT539">
            <v>27077392.153403845</v>
          </cell>
          <cell r="BU539">
            <v>27115785.963925328</v>
          </cell>
          <cell r="BV539">
            <v>27154234.214131329</v>
          </cell>
          <cell r="BW539">
            <v>27192736.981213436</v>
          </cell>
          <cell r="BX539">
            <v>27231294.342472691</v>
          </cell>
          <cell r="BY539">
            <v>27269906.375319742</v>
          </cell>
          <cell r="BZ539">
            <v>27308573.157274999</v>
          </cell>
          <cell r="CA539">
            <v>27347294.765968796</v>
          </cell>
          <cell r="CB539">
            <v>27386071.27914153</v>
          </cell>
          <cell r="CC539">
            <v>27424902.774643838</v>
          </cell>
          <cell r="CD539">
            <v>27463789.330436751</v>
          </cell>
        </row>
        <row r="540">
          <cell r="R540">
            <v>222996.12769230769</v>
          </cell>
          <cell r="S540">
            <v>398400.51538461534</v>
          </cell>
          <cell r="T540">
            <v>779396.75076923077</v>
          </cell>
          <cell r="U540">
            <v>1142920.3876923078</v>
          </cell>
          <cell r="V540">
            <v>1541340.8861538463</v>
          </cell>
          <cell r="W540">
            <v>1881577.1461538463</v>
          </cell>
          <cell r="X540">
            <v>2213077.3923076927</v>
          </cell>
          <cell r="Y540">
            <v>2517483.5282051289</v>
          </cell>
          <cell r="Z540">
            <v>2838124.6402564109</v>
          </cell>
          <cell r="AA540">
            <v>3175000.7284615394</v>
          </cell>
          <cell r="AB540">
            <v>3758412.0984615395</v>
          </cell>
          <cell r="AC540">
            <v>4287775</v>
          </cell>
          <cell r="AD540">
            <v>4553850.6582487701</v>
          </cell>
          <cell r="AE540">
            <v>4819857.8026187671</v>
          </cell>
          <cell r="AF540">
            <v>5086208.4595654774</v>
          </cell>
          <cell r="AG540">
            <v>5352527.4217119459</v>
          </cell>
          <cell r="AH540">
            <v>5618849.8222690094</v>
          </cell>
          <cell r="AI540">
            <v>5886019.4126327736</v>
          </cell>
          <cell r="AJ540">
            <v>6155186.7190582016</v>
          </cell>
          <cell r="AK540">
            <v>6426515.2445724504</v>
          </cell>
          <cell r="AL540">
            <v>6514322.8334684437</v>
          </cell>
          <cell r="AM540">
            <v>6598725.4631060902</v>
          </cell>
          <cell r="AN540">
            <v>6680207.5781820528</v>
          </cell>
          <cell r="AO540">
            <v>6759500.1783188246</v>
          </cell>
          <cell r="AP540">
            <v>6838256.074834438</v>
          </cell>
          <cell r="AQ540">
            <v>6915686.2026347294</v>
          </cell>
          <cell r="AR540">
            <v>6989837.0605899524</v>
          </cell>
          <cell r="AS540">
            <v>7060979.4124610471</v>
          </cell>
          <cell r="AT540">
            <v>7129546.3373351274</v>
          </cell>
          <cell r="AU540">
            <v>7195651.0182161909</v>
          </cell>
          <cell r="AV540">
            <v>7258901.5578362569</v>
          </cell>
          <cell r="AW540">
            <v>7319064.6223307317</v>
          </cell>
          <cell r="AX540">
            <v>7376272.3329805238</v>
          </cell>
          <cell r="AY540">
            <v>7430797.4188394621</v>
          </cell>
          <cell r="AZ540">
            <v>7482655.4235876529</v>
          </cell>
          <cell r="BA540">
            <v>7531472.4949190766</v>
          </cell>
          <cell r="BB540">
            <v>7577014.9416431654</v>
          </cell>
          <cell r="BC540">
            <v>7619365.484724164</v>
          </cell>
          <cell r="BD540">
            <v>7658755.7607282624</v>
          </cell>
          <cell r="BE540">
            <v>7695231.5073808329</v>
          </cell>
          <cell r="BF540">
            <v>7728520.4422855191</v>
          </cell>
          <cell r="BG540">
            <v>7758447.6543753734</v>
          </cell>
          <cell r="BH540">
            <v>7785103.6364546968</v>
          </cell>
          <cell r="BI540">
            <v>7808708.858652818</v>
          </cell>
          <cell r="BJ540">
            <v>7819781.0507840989</v>
          </cell>
          <cell r="BK540">
            <v>7830868.9424939947</v>
          </cell>
          <cell r="BL540">
            <v>7841972.5560433846</v>
          </cell>
          <cell r="BM540">
            <v>7853091.9137247158</v>
          </cell>
          <cell r="BN540">
            <v>7864227.0378620476</v>
          </cell>
          <cell r="BO540">
            <v>7875377.9508110872</v>
          </cell>
          <cell r="BP540">
            <v>7886544.6749592433</v>
          </cell>
          <cell r="BQ540">
            <v>7897727.2327256687</v>
          </cell>
          <cell r="BR540">
            <v>7908925.646561305</v>
          </cell>
          <cell r="BS540">
            <v>7920139.9389489274</v>
          </cell>
          <cell r="BT540">
            <v>7931370.1324031884</v>
          </cell>
          <cell r="BU540">
            <v>7942616.2494706688</v>
          </cell>
          <cell r="BV540">
            <v>7953878.3127299147</v>
          </cell>
          <cell r="BW540">
            <v>7965156.3447914887</v>
          </cell>
          <cell r="BX540">
            <v>7976450.3682980137</v>
          </cell>
          <cell r="BY540">
            <v>7987760.4059242168</v>
          </cell>
          <cell r="BZ540">
            <v>7999086.4803769793</v>
          </cell>
          <cell r="CA540">
            <v>8010428.6143953754</v>
          </cell>
          <cell r="CB540">
            <v>8021786.8307507224</v>
          </cell>
          <cell r="CC540">
            <v>8033161.1522466298</v>
          </cell>
          <cell r="CD540">
            <v>8044551.6017190376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</row>
        <row r="546">
          <cell r="R546">
            <v>3972572</v>
          </cell>
          <cell r="S546">
            <v>4274019</v>
          </cell>
          <cell r="T546">
            <v>4740979</v>
          </cell>
          <cell r="U546">
            <v>5029431</v>
          </cell>
          <cell r="V546">
            <v>5330654</v>
          </cell>
          <cell r="W546">
            <v>5612180</v>
          </cell>
          <cell r="X546">
            <v>5893509</v>
          </cell>
          <cell r="Y546">
            <v>6810612</v>
          </cell>
          <cell r="Z546">
            <v>7302992</v>
          </cell>
          <cell r="AA546">
            <v>8227131</v>
          </cell>
          <cell r="AB546">
            <v>8712696</v>
          </cell>
          <cell r="AC546">
            <v>8929763</v>
          </cell>
          <cell r="AD546">
            <v>9264282.6563836262</v>
          </cell>
          <cell r="AE546">
            <v>9576158.1627789699</v>
          </cell>
          <cell r="AF546">
            <v>9867368.8543995619</v>
          </cell>
          <cell r="AG546">
            <v>10138435.582722217</v>
          </cell>
          <cell r="AH546">
            <v>10390725.193461172</v>
          </cell>
          <cell r="AI546">
            <v>10627018.05877015</v>
          </cell>
          <cell r="AJ546">
            <v>10850417.551659042</v>
          </cell>
          <cell r="AK546">
            <v>11062052.268681739</v>
          </cell>
          <cell r="AL546">
            <v>11213196.722711431</v>
          </cell>
          <cell r="AM546">
            <v>11358480.171848871</v>
          </cell>
          <cell r="AN546">
            <v>11498736.497653788</v>
          </cell>
          <cell r="AO546">
            <v>11635223.980193174</v>
          </cell>
          <cell r="AP546">
            <v>11770787.627141396</v>
          </cell>
          <cell r="AQ546">
            <v>11904069.209507659</v>
          </cell>
          <cell r="AR546">
            <v>12031706.13795983</v>
          </cell>
          <cell r="AS546">
            <v>12154164.482018011</v>
          </cell>
          <cell r="AT546">
            <v>12272189.706886252</v>
          </cell>
          <cell r="AU546">
            <v>12385976.636082204</v>
          </cell>
          <cell r="AV546">
            <v>12494850.691253923</v>
          </cell>
          <cell r="AW546">
            <v>12598410.231495274</v>
          </cell>
          <cell r="AX546">
            <v>12696882.679049814</v>
          </cell>
          <cell r="AY546">
            <v>12790737.486324307</v>
          </cell>
          <cell r="AZ546">
            <v>12880001.408876816</v>
          </cell>
          <cell r="BA546">
            <v>12964030.929405576</v>
          </cell>
          <cell r="BB546">
            <v>13042423.791934144</v>
          </cell>
          <cell r="BC546">
            <v>13115322.385237059</v>
          </cell>
          <cell r="BD546">
            <v>13183125.428636534</v>
          </cell>
          <cell r="BE546">
            <v>13245911.651131017</v>
          </cell>
          <cell r="BF546">
            <v>13303212.369151628</v>
          </cell>
          <cell r="BG546">
            <v>13354726.505786328</v>
          </cell>
          <cell r="BH546">
            <v>13400609.827588692</v>
          </cell>
          <cell r="BI546">
            <v>13441241.832934044</v>
          </cell>
          <cell r="BJ546">
            <v>13460300.555028973</v>
          </cell>
          <cell r="BK546">
            <v>13479386.301032288</v>
          </cell>
          <cell r="BL546">
            <v>13498499.10926196</v>
          </cell>
          <cell r="BM546">
            <v>13517639.018090304</v>
          </cell>
          <cell r="BN546">
            <v>13536806.065944031</v>
          </cell>
          <cell r="BO546">
            <v>13556000.291304341</v>
          </cell>
          <cell r="BP546">
            <v>13575221.732706998</v>
          </cell>
          <cell r="BQ546">
            <v>13594470.428742416</v>
          </cell>
          <cell r="BR546">
            <v>13613746.418055719</v>
          </cell>
          <cell r="BS546">
            <v>13633049.739346821</v>
          </cell>
          <cell r="BT546">
            <v>13652380.431370523</v>
          </cell>
          <cell r="BU546">
            <v>13671738.532936569</v>
          </cell>
          <cell r="BV546">
            <v>13691124.082909735</v>
          </cell>
          <cell r="BW546">
            <v>13710537.120209906</v>
          </cell>
          <cell r="BX546">
            <v>13729977.683812149</v>
          </cell>
          <cell r="BY546">
            <v>13749445.812746795</v>
          </cell>
          <cell r="BZ546">
            <v>13768941.546099527</v>
          </cell>
          <cell r="CA546">
            <v>13788464.92301143</v>
          </cell>
          <cell r="CB546">
            <v>13808015.982679106</v>
          </cell>
          <cell r="CC546">
            <v>13827594.764354724</v>
          </cell>
          <cell r="CD546">
            <v>13847201.307346117</v>
          </cell>
        </row>
        <row r="550">
          <cell r="R550">
            <v>51262103.5</v>
          </cell>
          <cell r="S550">
            <v>60977461.5</v>
          </cell>
          <cell r="T550">
            <v>70940993</v>
          </cell>
          <cell r="U550">
            <v>79270805</v>
          </cell>
          <cell r="V550">
            <v>87301289.5</v>
          </cell>
          <cell r="W550">
            <v>92983373</v>
          </cell>
          <cell r="X550">
            <v>97655240.5</v>
          </cell>
          <cell r="Y550">
            <v>103737767.5</v>
          </cell>
          <cell r="Z550">
            <v>104575945.5</v>
          </cell>
          <cell r="AA550">
            <v>105047813</v>
          </cell>
          <cell r="AB550">
            <v>109711338.5</v>
          </cell>
          <cell r="AC550">
            <v>113029994</v>
          </cell>
          <cell r="AD550">
            <v>116508123.09782264</v>
          </cell>
          <cell r="AE550">
            <v>120785570.31655931</v>
          </cell>
          <cell r="AF550">
            <v>124907220.10991272</v>
          </cell>
          <cell r="AG550">
            <v>128883690.37412891</v>
          </cell>
          <cell r="AH550">
            <v>132724925.79228033</v>
          </cell>
          <cell r="AI550">
            <v>136436532.14864537</v>
          </cell>
          <cell r="AJ550">
            <v>140022777.06685269</v>
          </cell>
          <cell r="AK550">
            <v>143488027.71696639</v>
          </cell>
          <cell r="AL550">
            <v>145745968.44525379</v>
          </cell>
          <cell r="AM550">
            <v>146842491.31332901</v>
          </cell>
          <cell r="AN550">
            <v>147911668.06203651</v>
          </cell>
          <cell r="AO550">
            <v>148952549.0511924</v>
          </cell>
          <cell r="AP550">
            <v>149964404.03217757</v>
          </cell>
          <cell r="AQ550">
            <v>150949004.72576669</v>
          </cell>
          <cell r="AR550">
            <v>151908282.36973515</v>
          </cell>
          <cell r="AS550">
            <v>152841778.63193414</v>
          </cell>
          <cell r="AT550">
            <v>153748601.88387129</v>
          </cell>
          <cell r="AU550">
            <v>154628484.76230663</v>
          </cell>
          <cell r="AV550">
            <v>155481318.38244849</v>
          </cell>
          <cell r="AW550">
            <v>156307007.47588533</v>
          </cell>
          <cell r="AX550">
            <v>157105378.28504425</v>
          </cell>
          <cell r="AY550">
            <v>157876292.51564062</v>
          </cell>
          <cell r="AZ550">
            <v>158619794.00650403</v>
          </cell>
          <cell r="BA550">
            <v>159336065.43097639</v>
          </cell>
          <cell r="BB550">
            <v>160025236.01352203</v>
          </cell>
          <cell r="BC550">
            <v>160687353.8283661</v>
          </cell>
          <cell r="BD550">
            <v>161322504.01827657</v>
          </cell>
          <cell r="BE550">
            <v>161930913.20026618</v>
          </cell>
          <cell r="BF550">
            <v>162512947.37900311</v>
          </cell>
          <cell r="BG550">
            <v>163068973.10772187</v>
          </cell>
          <cell r="BH550">
            <v>163599301.07850829</v>
          </cell>
          <cell r="BI550">
            <v>164091864.00324425</v>
          </cell>
          <cell r="BJ550">
            <v>164433222.0651722</v>
          </cell>
          <cell r="BK550">
            <v>164648506.71561149</v>
          </cell>
          <cell r="BL550">
            <v>164864073.22807434</v>
          </cell>
          <cell r="BM550">
            <v>165079921.97158939</v>
          </cell>
          <cell r="BN550">
            <v>165296053.31566846</v>
          </cell>
          <cell r="BO550">
            <v>165512467.63030708</v>
          </cell>
          <cell r="BP550">
            <v>165729165.28598523</v>
          </cell>
          <cell r="BQ550">
            <v>165946146.65366799</v>
          </cell>
          <cell r="BR550">
            <v>166163412.10480607</v>
          </cell>
          <cell r="BS550">
            <v>166380962.01133654</v>
          </cell>
          <cell r="BT550">
            <v>166598796.74568337</v>
          </cell>
          <cell r="BU550">
            <v>166816916.68075818</v>
          </cell>
          <cell r="BV550">
            <v>167035322.18996078</v>
          </cell>
          <cell r="BW550">
            <v>167254013.64717996</v>
          </cell>
          <cell r="BX550">
            <v>167472991.4267939</v>
          </cell>
          <cell r="BY550">
            <v>167692255.903671</v>
          </cell>
          <cell r="BZ550">
            <v>167911807.45317045</v>
          </cell>
          <cell r="CA550">
            <v>168131646.45114285</v>
          </cell>
          <cell r="CB550">
            <v>168351773.27393094</v>
          </cell>
          <cell r="CC550">
            <v>168572188.29837012</v>
          </cell>
          <cell r="CD550">
            <v>168792891.90178922</v>
          </cell>
        </row>
        <row r="551">
          <cell r="R551">
            <v>0</v>
          </cell>
          <cell r="S551">
            <v>50000</v>
          </cell>
          <cell r="T551">
            <v>300000</v>
          </cell>
          <cell r="U551">
            <v>750000</v>
          </cell>
          <cell r="V551">
            <v>4703304</v>
          </cell>
          <cell r="W551">
            <v>13511879</v>
          </cell>
          <cell r="X551">
            <v>25462117.375</v>
          </cell>
          <cell r="Y551">
            <v>33460743.375</v>
          </cell>
          <cell r="Z551">
            <v>43033576.125</v>
          </cell>
          <cell r="AA551">
            <v>57551132.125</v>
          </cell>
          <cell r="AB551">
            <v>69361267</v>
          </cell>
          <cell r="AC551">
            <v>78088036</v>
          </cell>
          <cell r="AD551">
            <v>86177148.025245547</v>
          </cell>
          <cell r="AE551">
            <v>95154447.472695351</v>
          </cell>
          <cell r="AF551">
            <v>101998190.39526732</v>
          </cell>
          <cell r="AG551">
            <v>107155425.78552881</v>
          </cell>
          <cell r="AH551">
            <v>111068390.2923758</v>
          </cell>
          <cell r="AI551">
            <v>114093696.43591535</v>
          </cell>
          <cell r="AJ551">
            <v>116494360.27954392</v>
          </cell>
          <cell r="AK551">
            <v>118456139.33240798</v>
          </cell>
          <cell r="AL551">
            <v>119802554.29755862</v>
          </cell>
          <cell r="AM551">
            <v>120703891.34202334</v>
          </cell>
          <cell r="AN551">
            <v>121582749.99490492</v>
          </cell>
          <cell r="AO551">
            <v>122438349.65608861</v>
          </cell>
          <cell r="AP551">
            <v>123270090.06437483</v>
          </cell>
          <cell r="AQ551">
            <v>124079427.5665606</v>
          </cell>
          <cell r="AR551">
            <v>124867949.63172588</v>
          </cell>
          <cell r="AS551">
            <v>125635279.51283109</v>
          </cell>
          <cell r="AT551">
            <v>126380684.29512048</v>
          </cell>
          <cell r="AU551">
            <v>127103944.20716968</v>
          </cell>
          <cell r="AV551">
            <v>127804969.74615198</v>
          </cell>
          <cell r="AW551">
            <v>128483682.60184599</v>
          </cell>
          <cell r="AX551">
            <v>129139939.94628003</v>
          </cell>
          <cell r="AY551">
            <v>129773628.10215154</v>
          </cell>
          <cell r="AZ551">
            <v>130384783.10478847</v>
          </cell>
          <cell r="BA551">
            <v>130973555.11088601</v>
          </cell>
          <cell r="BB551">
            <v>131540050.34239368</v>
          </cell>
          <cell r="BC551">
            <v>132084308.31611618</v>
          </cell>
          <cell r="BD551">
            <v>132606399.01903972</v>
          </cell>
          <cell r="BE551">
            <v>133106508.72936645</v>
          </cell>
          <cell r="BF551">
            <v>133584938.30134709</v>
          </cell>
          <cell r="BG551">
            <v>134041989.04015148</v>
          </cell>
          <cell r="BH551">
            <v>134477916.33332747</v>
          </cell>
          <cell r="BI551">
            <v>134882800.92234999</v>
          </cell>
          <cell r="BJ551">
            <v>135163395.76957142</v>
          </cell>
          <cell r="BK551">
            <v>135340358.81903905</v>
          </cell>
          <cell r="BL551">
            <v>135517553.55786824</v>
          </cell>
          <cell r="BM551">
            <v>135694980.28939897</v>
          </cell>
          <cell r="BN551">
            <v>135872639.31736833</v>
          </cell>
          <cell r="BO551">
            <v>136050530.94591105</v>
          </cell>
          <cell r="BP551">
            <v>136228655.47956008</v>
          </cell>
          <cell r="BQ551">
            <v>136407013.22324705</v>
          </cell>
          <cell r="BR551">
            <v>136585604.48230293</v>
          </cell>
          <cell r="BS551">
            <v>136764429.56245831</v>
          </cell>
          <cell r="BT551">
            <v>136943488.76984408</v>
          </cell>
          <cell r="BU551">
            <v>137122782.410992</v>
          </cell>
          <cell r="BV551">
            <v>137302310.79283512</v>
          </cell>
          <cell r="BW551">
            <v>137482074.22270831</v>
          </cell>
          <cell r="BX551">
            <v>137662073.00834891</v>
          </cell>
          <cell r="BY551">
            <v>137842307.45789707</v>
          </cell>
          <cell r="BZ551">
            <v>138022777.87989643</v>
          </cell>
          <cell r="CA551">
            <v>138203484.58329457</v>
          </cell>
          <cell r="CB551">
            <v>138384427.87744355</v>
          </cell>
          <cell r="CC551">
            <v>138565608.07210046</v>
          </cell>
          <cell r="CD551">
            <v>138747025.47742799</v>
          </cell>
        </row>
        <row r="557">
          <cell r="R557">
            <v>159944205.93579865</v>
          </cell>
          <cell r="S557">
            <v>451081990.03456241</v>
          </cell>
          <cell r="T557">
            <v>663558146.76064622</v>
          </cell>
          <cell r="U557">
            <v>835526346.08448136</v>
          </cell>
          <cell r="V557">
            <v>891762305.17122447</v>
          </cell>
          <cell r="W557">
            <v>1019829681.7574198</v>
          </cell>
          <cell r="X557">
            <v>1198832179.234216</v>
          </cell>
          <cell r="Y557">
            <v>1261173909.801451</v>
          </cell>
          <cell r="Z557">
            <v>1278245044.9978728</v>
          </cell>
          <cell r="AA557">
            <v>1514461195.8325644</v>
          </cell>
          <cell r="AB557">
            <v>7768915170.5900002</v>
          </cell>
          <cell r="AC557">
            <v>11531590443.954002</v>
          </cell>
          <cell r="AD557">
            <v>12105346054.151566</v>
          </cell>
          <cell r="AE557">
            <v>12780030535.70838</v>
          </cell>
          <cell r="AF557">
            <v>13457705949.277573</v>
          </cell>
          <cell r="AG557">
            <v>14139023040.27001</v>
          </cell>
          <cell r="AH557">
            <v>14751232905.190763</v>
          </cell>
          <cell r="AI557">
            <v>15361481247.215855</v>
          </cell>
          <cell r="AJ557">
            <v>15969831986.690714</v>
          </cell>
          <cell r="AK557">
            <v>16576377820.629913</v>
          </cell>
          <cell r="AL557">
            <v>16837225218.17383</v>
          </cell>
          <cell r="AM557">
            <v>16963900437.280117</v>
          </cell>
          <cell r="AN557">
            <v>17087416510.541416</v>
          </cell>
          <cell r="AO557">
            <v>17207663731.282322</v>
          </cell>
          <cell r="AP557">
            <v>17324557737.920849</v>
          </cell>
          <cell r="AQ557">
            <v>17438303207.553909</v>
          </cell>
          <cell r="AR557">
            <v>17549123245.394768</v>
          </cell>
          <cell r="AS557">
            <v>17656964902.866566</v>
          </cell>
          <cell r="AT557">
            <v>17761725175.063583</v>
          </cell>
          <cell r="AU557">
            <v>17863373174.990215</v>
          </cell>
          <cell r="AV557">
            <v>17961896323.789032</v>
          </cell>
          <cell r="AW557">
            <v>18057283615.627628</v>
          </cell>
          <cell r="AX557">
            <v>18149514977.255127</v>
          </cell>
          <cell r="AY557">
            <v>18238574432.298107</v>
          </cell>
          <cell r="AZ557">
            <v>18324467045.213966</v>
          </cell>
          <cell r="BA557">
            <v>18407213919.243031</v>
          </cell>
          <cell r="BB557">
            <v>18486829982.972576</v>
          </cell>
          <cell r="BC557">
            <v>18563320790.151794</v>
          </cell>
          <cell r="BD557">
            <v>18636696176.853523</v>
          </cell>
          <cell r="BE557">
            <v>18706982322.887211</v>
          </cell>
          <cell r="BF557">
            <v>18774221510.746799</v>
          </cell>
          <cell r="BG557">
            <v>18838456086.299084</v>
          </cell>
          <cell r="BH557">
            <v>18899721942.081451</v>
          </cell>
          <cell r="BI557">
            <v>18956625011.074512</v>
          </cell>
          <cell r="BJ557">
            <v>18996060218.991627</v>
          </cell>
          <cell r="BK557">
            <v>19020930863.333496</v>
          </cell>
          <cell r="BL557">
            <v>19045834069.635197</v>
          </cell>
          <cell r="BM557">
            <v>19070769880.528572</v>
          </cell>
          <cell r="BN557">
            <v>19095738338.701275</v>
          </cell>
          <cell r="BO557">
            <v>19120739486.896854</v>
          </cell>
          <cell r="BP557">
            <v>19145773367.914795</v>
          </cell>
          <cell r="BQ557">
            <v>19170840024.610645</v>
          </cell>
          <cell r="BR557">
            <v>19195939499.896057</v>
          </cell>
          <cell r="BS557">
            <v>19221071836.738857</v>
          </cell>
          <cell r="BT557">
            <v>19246237078.163124</v>
          </cell>
          <cell r="BU557">
            <v>19271435267.249279</v>
          </cell>
          <cell r="BV557">
            <v>19296666447.134132</v>
          </cell>
          <cell r="BW557">
            <v>19321930661.010986</v>
          </cell>
          <cell r="BX557">
            <v>19347227952.129681</v>
          </cell>
          <cell r="BY557">
            <v>19372558363.796684</v>
          </cell>
          <cell r="BZ557">
            <v>19397921939.375172</v>
          </cell>
          <cell r="CA557">
            <v>19423318722.285088</v>
          </cell>
          <cell r="CB557">
            <v>19448748756.003212</v>
          </cell>
          <cell r="CC557">
            <v>19474212084.063267</v>
          </cell>
          <cell r="CD557">
            <v>19499708750.055958</v>
          </cell>
        </row>
        <row r="561">
          <cell r="R561">
            <v>216316233.18897381</v>
          </cell>
          <cell r="S561">
            <v>406609117.77763373</v>
          </cell>
          <cell r="T561">
            <v>598136921.02368116</v>
          </cell>
          <cell r="U561">
            <v>753150509.14657474</v>
          </cell>
          <cell r="V561">
            <v>803842077.90082216</v>
          </cell>
          <cell r="W561">
            <v>919283093.41513908</v>
          </cell>
          <cell r="X561">
            <v>1080637457.3378849</v>
          </cell>
          <cell r="Y561">
            <v>1136832820.1027162</v>
          </cell>
          <cell r="Z561">
            <v>1152220885.6318853</v>
          </cell>
          <cell r="AA561">
            <v>1137623433.4892502</v>
          </cell>
          <cell r="AB561">
            <v>1775752038.9920003</v>
          </cell>
          <cell r="AC561">
            <v>2196493417.8959999</v>
          </cell>
          <cell r="AD561">
            <v>2286724166.0734954</v>
          </cell>
          <cell r="AE561">
            <v>2394385112.0765119</v>
          </cell>
          <cell r="AF561">
            <v>2500851279.7728362</v>
          </cell>
          <cell r="AG561">
            <v>2606271528.1603718</v>
          </cell>
          <cell r="AH561">
            <v>2697368302.663456</v>
          </cell>
          <cell r="AI561">
            <v>2786663264.801065</v>
          </cell>
          <cell r="AJ561">
            <v>2874210481.2941699</v>
          </cell>
          <cell r="AK561">
            <v>2960067467.9696312</v>
          </cell>
          <cell r="AL561">
            <v>3006647360.3881874</v>
          </cell>
          <cell r="AM561">
            <v>3029267935.2285957</v>
          </cell>
          <cell r="AN561">
            <v>3051324376.8823996</v>
          </cell>
          <cell r="AO561">
            <v>3072797094.8718472</v>
          </cell>
          <cell r="AP561">
            <v>3093671024.628727</v>
          </cell>
          <cell r="AQ561">
            <v>3113982715.6346302</v>
          </cell>
          <cell r="AR561">
            <v>3133772008.1062126</v>
          </cell>
          <cell r="AS561">
            <v>3153029446.9404616</v>
          </cell>
          <cell r="AT561">
            <v>3171736638.4042149</v>
          </cell>
          <cell r="AU561">
            <v>3189888066.962543</v>
          </cell>
          <cell r="AV561">
            <v>3207481486.3909025</v>
          </cell>
          <cell r="AW561">
            <v>3224514931.3620796</v>
          </cell>
          <cell r="AX561">
            <v>3240984817.3669906</v>
          </cell>
          <cell r="AY561">
            <v>3256888291.4818087</v>
          </cell>
          <cell r="AZ561">
            <v>3272226258.0739269</v>
          </cell>
          <cell r="BA561">
            <v>3287002485.5791168</v>
          </cell>
          <cell r="BB561">
            <v>3301219639.816535</v>
          </cell>
          <cell r="BC561">
            <v>3314878712.5271101</v>
          </cell>
          <cell r="BD561">
            <v>3327981460.1524186</v>
          </cell>
          <cell r="BE561">
            <v>3340532557.6584344</v>
          </cell>
          <cell r="BF561">
            <v>3352539555.4905043</v>
          </cell>
          <cell r="BG561">
            <v>3364010015.4105539</v>
          </cell>
          <cell r="BH561">
            <v>3374950346.8002625</v>
          </cell>
          <cell r="BI561">
            <v>3385111609.1204529</v>
          </cell>
          <cell r="BJ561">
            <v>3392153610.5342236</v>
          </cell>
          <cell r="BK561">
            <v>3396594797.0238419</v>
          </cell>
          <cell r="BL561">
            <v>3401041798.1491456</v>
          </cell>
          <cell r="BM561">
            <v>3405494621.5229626</v>
          </cell>
          <cell r="BN561">
            <v>3409953274.7680893</v>
          </cell>
          <cell r="BO561">
            <v>3414417765.5172987</v>
          </cell>
          <cell r="BP561">
            <v>3418888101.4133596</v>
          </cell>
          <cell r="BQ561">
            <v>3423364290.1090484</v>
          </cell>
          <cell r="BR561">
            <v>3427846339.2671571</v>
          </cell>
          <cell r="BS561">
            <v>3432334256.5605145</v>
          </cell>
          <cell r="BT561">
            <v>3436828049.6719913</v>
          </cell>
          <cell r="BU561">
            <v>3441327726.2945185</v>
          </cell>
          <cell r="BV561">
            <v>3445833294.1310992</v>
          </cell>
          <cell r="BW561">
            <v>3450344760.8948231</v>
          </cell>
          <cell r="BX561">
            <v>3454862134.3088756</v>
          </cell>
          <cell r="BY561">
            <v>3459385422.1065545</v>
          </cell>
          <cell r="BZ561">
            <v>3463914632.0312853</v>
          </cell>
          <cell r="CA561">
            <v>3468449771.8366265</v>
          </cell>
          <cell r="CB561">
            <v>3472990849.2862926</v>
          </cell>
          <cell r="CC561">
            <v>3477537872.1541591</v>
          </cell>
          <cell r="CD561">
            <v>3482090848.2242823</v>
          </cell>
        </row>
        <row r="562">
          <cell r="R562">
            <v>324474349.78346068</v>
          </cell>
          <cell r="S562">
            <v>609913676.6664505</v>
          </cell>
          <cell r="T562">
            <v>897205381.53552175</v>
          </cell>
          <cell r="U562">
            <v>1129725763.719862</v>
          </cell>
          <cell r="V562">
            <v>1205763116.851233</v>
          </cell>
          <cell r="W562">
            <v>1378924640.1227086</v>
          </cell>
          <cell r="X562">
            <v>1620956186.0068274</v>
          </cell>
          <cell r="Y562">
            <v>1705249230.1540744</v>
          </cell>
          <cell r="Z562">
            <v>1728331328.4478281</v>
          </cell>
          <cell r="AA562">
            <v>1706435150.2338753</v>
          </cell>
          <cell r="AB562">
            <v>2663628058.4880004</v>
          </cell>
          <cell r="AC562">
            <v>3294740126.8439999</v>
          </cell>
          <cell r="AD562">
            <v>3430086249.1102424</v>
          </cell>
          <cell r="AE562">
            <v>3591577668.1147676</v>
          </cell>
          <cell r="AF562">
            <v>3751276919.6592546</v>
          </cell>
          <cell r="AG562">
            <v>3909407292.2405577</v>
          </cell>
          <cell r="AH562">
            <v>4046052453.995183</v>
          </cell>
          <cell r="AI562">
            <v>4179994897.2015967</v>
          </cell>
          <cell r="AJ562">
            <v>4311315721.9412546</v>
          </cell>
          <cell r="AK562">
            <v>4440101201.9544458</v>
          </cell>
          <cell r="AL562">
            <v>4509971040.5822811</v>
          </cell>
          <cell r="AM562">
            <v>4543901902.8428936</v>
          </cell>
          <cell r="AN562">
            <v>4576986565.3235989</v>
          </cell>
          <cell r="AO562">
            <v>4609195642.3077698</v>
          </cell>
          <cell r="AP562">
            <v>4640506536.9430895</v>
          </cell>
          <cell r="AQ562">
            <v>4670974073.4519444</v>
          </cell>
          <cell r="AR562">
            <v>4700658012.1593189</v>
          </cell>
          <cell r="AS562">
            <v>4729544170.4106922</v>
          </cell>
          <cell r="AT562">
            <v>4757604957.6063213</v>
          </cell>
          <cell r="AU562">
            <v>4784832100.4438143</v>
          </cell>
          <cell r="AV562">
            <v>4811222229.5863533</v>
          </cell>
          <cell r="AW562">
            <v>4836772397.0431194</v>
          </cell>
          <cell r="AX562">
            <v>4861477226.0504856</v>
          </cell>
          <cell r="AY562">
            <v>4885332437.2227125</v>
          </cell>
          <cell r="AZ562">
            <v>4908339387.1108904</v>
          </cell>
          <cell r="BA562">
            <v>4930503728.3686752</v>
          </cell>
          <cell r="BB562">
            <v>4951829459.724802</v>
          </cell>
          <cell r="BC562">
            <v>4972318068.7906647</v>
          </cell>
          <cell r="BD562">
            <v>4991972190.2286272</v>
          </cell>
          <cell r="BE562">
            <v>5010798836.4876509</v>
          </cell>
          <cell r="BF562">
            <v>5028809333.2357559</v>
          </cell>
          <cell r="BG562">
            <v>5046015023.1158304</v>
          </cell>
          <cell r="BH562">
            <v>5062425520.2003937</v>
          </cell>
          <cell r="BI562">
            <v>5077667413.6806793</v>
          </cell>
          <cell r="BJ562">
            <v>5088230415.8013353</v>
          </cell>
          <cell r="BK562">
            <v>5094892195.5357628</v>
          </cell>
          <cell r="BL562">
            <v>5101562697.2237177</v>
          </cell>
          <cell r="BM562">
            <v>5108241932.2844439</v>
          </cell>
          <cell r="BN562">
            <v>5114929912.152133</v>
          </cell>
          <cell r="BO562">
            <v>5121626648.2759476</v>
          </cell>
          <cell r="BP562">
            <v>5128332152.120039</v>
          </cell>
          <cell r="BQ562">
            <v>5135046435.1635723</v>
          </cell>
          <cell r="BR562">
            <v>5141769508.9007349</v>
          </cell>
          <cell r="BS562">
            <v>5148501384.8407707</v>
          </cell>
          <cell r="BT562">
            <v>5155242074.5079861</v>
          </cell>
          <cell r="BU562">
            <v>5161991589.4417772</v>
          </cell>
          <cell r="BV562">
            <v>5168749941.1966486</v>
          </cell>
          <cell r="BW562">
            <v>5175517141.3422337</v>
          </cell>
          <cell r="BX562">
            <v>5182293201.4633131</v>
          </cell>
          <cell r="BY562">
            <v>5189078133.159831</v>
          </cell>
          <cell r="BZ562">
            <v>5195871948.0469275</v>
          </cell>
          <cell r="CA562">
            <v>5202674657.7549391</v>
          </cell>
          <cell r="CB562">
            <v>5209486273.9294386</v>
          </cell>
          <cell r="CC562">
            <v>5216306808.2312384</v>
          </cell>
          <cell r="CD562">
            <v>5223136272.3364229</v>
          </cell>
        </row>
        <row r="563">
          <cell r="R563">
            <v>16510830544</v>
          </cell>
          <cell r="S563">
            <v>19022822966.857143</v>
          </cell>
          <cell r="T563">
            <v>30336508560.696049</v>
          </cell>
          <cell r="U563">
            <v>38919918476.190475</v>
          </cell>
          <cell r="V563">
            <v>47971242666.666664</v>
          </cell>
          <cell r="W563">
            <v>63840950095.238091</v>
          </cell>
          <cell r="X563">
            <v>69957568787.010239</v>
          </cell>
          <cell r="Y563">
            <v>31170070385.616161</v>
          </cell>
          <cell r="Z563">
            <v>32204048671.231625</v>
          </cell>
          <cell r="AA563">
            <v>24357621288.447113</v>
          </cell>
          <cell r="AB563">
            <v>36484577489.685928</v>
          </cell>
          <cell r="AC563">
            <v>48047954181.285751</v>
          </cell>
          <cell r="AD563">
            <v>37144854845.02314</v>
          </cell>
          <cell r="AE563">
            <v>30806864671.67561</v>
          </cell>
          <cell r="AF563">
            <v>27079392380.255795</v>
          </cell>
          <cell r="AG563">
            <v>25147327896.55217</v>
          </cell>
          <cell r="AH563">
            <v>23954554899.934464</v>
          </cell>
          <cell r="AI563">
            <v>23393213906.0681</v>
          </cell>
          <cell r="AJ563">
            <v>23287863172.273693</v>
          </cell>
          <cell r="AK563">
            <v>23864185715.562141</v>
          </cell>
          <cell r="AL563">
            <v>24239714724.720104</v>
          </cell>
          <cell r="AM563">
            <v>24422082729.782688</v>
          </cell>
          <cell r="AN563">
            <v>24599902669.884209</v>
          </cell>
          <cell r="AO563">
            <v>24773016605.78701</v>
          </cell>
          <cell r="AP563">
            <v>24941303086.322361</v>
          </cell>
          <cell r="AQ563">
            <v>25105056774.914623</v>
          </cell>
          <cell r="AR563">
            <v>25264598865.029667</v>
          </cell>
          <cell r="AS563">
            <v>25419853129.237976</v>
          </cell>
          <cell r="AT563">
            <v>25570671276.50602</v>
          </cell>
          <cell r="AU563">
            <v>25717008840.364258</v>
          </cell>
          <cell r="AV563">
            <v>25858847711.658009</v>
          </cell>
          <cell r="AW563">
            <v>25996172045.838406</v>
          </cell>
          <cell r="AX563">
            <v>26128952944.445732</v>
          </cell>
          <cell r="AY563">
            <v>26257167407.090733</v>
          </cell>
          <cell r="AZ563">
            <v>26380822724.820518</v>
          </cell>
          <cell r="BA563">
            <v>26499949278.919338</v>
          </cell>
          <cell r="BB563">
            <v>26614568561.330917</v>
          </cell>
          <cell r="BC563">
            <v>26724688567.511425</v>
          </cell>
          <cell r="BD563">
            <v>26830323457.965118</v>
          </cell>
          <cell r="BE563">
            <v>26931510922.460014</v>
          </cell>
          <cell r="BF563">
            <v>27028311832.997166</v>
          </cell>
          <cell r="BG563">
            <v>27120787152.81234</v>
          </cell>
          <cell r="BH563">
            <v>27208988554.604332</v>
          </cell>
          <cell r="BI563">
            <v>27290909069.503918</v>
          </cell>
          <cell r="BJ563">
            <v>27347681974.637306</v>
          </cell>
          <cell r="BK563">
            <v>27383487002.844452</v>
          </cell>
          <cell r="BL563">
            <v>27419338908.883724</v>
          </cell>
          <cell r="BM563">
            <v>27455237754.130066</v>
          </cell>
          <cell r="BN563">
            <v>27491183600.038761</v>
          </cell>
          <cell r="BO563">
            <v>27527176508.145554</v>
          </cell>
          <cell r="BP563">
            <v>27563216540.066765</v>
          </cell>
          <cell r="BQ563">
            <v>27599303757.499371</v>
          </cell>
          <cell r="BR563">
            <v>27635438222.221138</v>
          </cell>
          <cell r="BS563">
            <v>27671619996.090706</v>
          </cell>
          <cell r="BT563">
            <v>27707849141.047714</v>
          </cell>
          <cell r="BU563">
            <v>27744125719.112885</v>
          </cell>
          <cell r="BV563">
            <v>27780449792.388134</v>
          </cell>
          <cell r="BW563">
            <v>27816821423.056725</v>
          </cell>
          <cell r="BX563">
            <v>27853240673.383286</v>
          </cell>
          <cell r="BY563">
            <v>27889707605.713985</v>
          </cell>
          <cell r="BZ563">
            <v>27926222282.476631</v>
          </cell>
          <cell r="CA563">
            <v>27962784766.18074</v>
          </cell>
          <cell r="CB563">
            <v>27999395119.417694</v>
          </cell>
          <cell r="CC563">
            <v>28036053404.860802</v>
          </cell>
          <cell r="CD563">
            <v>28072759685.265434</v>
          </cell>
        </row>
        <row r="564">
          <cell r="R564">
            <v>5159634545.000001</v>
          </cell>
          <cell r="S564">
            <v>5944632177.1428585</v>
          </cell>
          <cell r="T564">
            <v>9480158925.2175179</v>
          </cell>
          <cell r="U564">
            <v>12162474523.809526</v>
          </cell>
          <cell r="V564">
            <v>14991013333.333336</v>
          </cell>
          <cell r="W564">
            <v>19950296904.761909</v>
          </cell>
          <cell r="X564">
            <v>26439653212.989761</v>
          </cell>
          <cell r="Y564">
            <v>13578805239.383839</v>
          </cell>
          <cell r="Z564">
            <v>15634410850.768375</v>
          </cell>
          <cell r="AA564">
            <v>12847507882.552887</v>
          </cell>
          <cell r="AB564">
            <v>20490927829.314072</v>
          </cell>
          <cell r="AC564">
            <v>26985297054.714249</v>
          </cell>
          <cell r="AD564">
            <v>20861761111.935196</v>
          </cell>
          <cell r="AE564">
            <v>17302139261.807423</v>
          </cell>
          <cell r="AF564">
            <v>15208669336.580975</v>
          </cell>
          <cell r="AG564">
            <v>14123558952.382505</v>
          </cell>
          <cell r="AH564">
            <v>13453658762.436287</v>
          </cell>
          <cell r="AI564">
            <v>13138391364.96669</v>
          </cell>
          <cell r="AJ564">
            <v>13079222959.260014</v>
          </cell>
          <cell r="AK564">
            <v>13402904483.166075</v>
          </cell>
          <cell r="AL564">
            <v>13613813814.009907</v>
          </cell>
          <cell r="AM564">
            <v>13716237629.419851</v>
          </cell>
          <cell r="AN564">
            <v>13816107103.316412</v>
          </cell>
          <cell r="AO564">
            <v>13913333531.876139</v>
          </cell>
          <cell r="AP564">
            <v>14007848704.16432</v>
          </cell>
          <cell r="AQ564">
            <v>14099818112.763792</v>
          </cell>
          <cell r="AR564">
            <v>14189422150.393375</v>
          </cell>
          <cell r="AS564">
            <v>14276618005.24424</v>
          </cell>
          <cell r="AT564">
            <v>14361322392.238825</v>
          </cell>
          <cell r="AU564">
            <v>14443510337.558584</v>
          </cell>
          <cell r="AV564">
            <v>14523171670.512028</v>
          </cell>
          <cell r="AW564">
            <v>14600297492.284107</v>
          </cell>
          <cell r="AX564">
            <v>14674871572.557981</v>
          </cell>
          <cell r="AY564">
            <v>14746880993.565411</v>
          </cell>
          <cell r="AZ564">
            <v>14816329850.196085</v>
          </cell>
          <cell r="BA564">
            <v>14883235205.569431</v>
          </cell>
          <cell r="BB564">
            <v>14947609130.261513</v>
          </cell>
          <cell r="BC564">
            <v>15009456114.781101</v>
          </cell>
          <cell r="BD564">
            <v>15068784112.128914</v>
          </cell>
          <cell r="BE564">
            <v>15125614290.107056</v>
          </cell>
          <cell r="BF564">
            <v>15179980836.415272</v>
          </cell>
          <cell r="BG564">
            <v>15231917989.993689</v>
          </cell>
          <cell r="BH564">
            <v>15281454771.914076</v>
          </cell>
          <cell r="BI564">
            <v>15327464003.048031</v>
          </cell>
          <cell r="BJ564">
            <v>15359349516.922424</v>
          </cell>
          <cell r="BK564">
            <v>15379458787.726686</v>
          </cell>
          <cell r="BL564">
            <v>15399594386.649321</v>
          </cell>
          <cell r="BM564">
            <v>15419756348.160494</v>
          </cell>
          <cell r="BN564">
            <v>15439944706.775499</v>
          </cell>
          <cell r="BO564">
            <v>15460159497.054815</v>
          </cell>
          <cell r="BP564">
            <v>15480400753.604174</v>
          </cell>
          <cell r="BQ564">
            <v>15500668511.07461</v>
          </cell>
          <cell r="BR564">
            <v>15520962804.162531</v>
          </cell>
          <cell r="BS564">
            <v>15541283667.609764</v>
          </cell>
          <cell r="BT564">
            <v>15561631136.203629</v>
          </cell>
          <cell r="BU564">
            <v>15582005244.776985</v>
          </cell>
          <cell r="BV564">
            <v>15602406028.208292</v>
          </cell>
          <cell r="BW564">
            <v>15622833521.4217</v>
          </cell>
          <cell r="BX564">
            <v>15643287759.387047</v>
          </cell>
          <cell r="BY564">
            <v>15663768777.119982</v>
          </cell>
          <cell r="BZ564">
            <v>15684276609.681992</v>
          </cell>
          <cell r="CA564">
            <v>15704811292.180456</v>
          </cell>
          <cell r="CB564">
            <v>15725372859.768738</v>
          </cell>
          <cell r="CC564">
            <v>15745961347.646212</v>
          </cell>
          <cell r="CD564">
            <v>15766576791.058336</v>
          </cell>
        </row>
        <row r="565">
          <cell r="R565">
            <v>5159634545.000001</v>
          </cell>
          <cell r="S565">
            <v>5944632177.1428585</v>
          </cell>
          <cell r="T565">
            <v>9480158925.2175179</v>
          </cell>
          <cell r="U565">
            <v>12162474523.809526</v>
          </cell>
          <cell r="V565">
            <v>14991013333.333336</v>
          </cell>
          <cell r="W565">
            <v>19950296904.761909</v>
          </cell>
          <cell r="X565">
            <v>26439653212.989761</v>
          </cell>
          <cell r="Y565">
            <v>13578805239.383839</v>
          </cell>
          <cell r="Z565">
            <v>15634410850.768375</v>
          </cell>
          <cell r="AA565">
            <v>12847507882.552887</v>
          </cell>
          <cell r="AB565">
            <v>20490927829.314072</v>
          </cell>
          <cell r="AC565">
            <v>26985297054.714249</v>
          </cell>
          <cell r="AD565">
            <v>20861761111.935196</v>
          </cell>
          <cell r="AE565">
            <v>17302139261.807423</v>
          </cell>
          <cell r="AF565">
            <v>15208669336.580975</v>
          </cell>
          <cell r="AG565">
            <v>14123558952.382505</v>
          </cell>
          <cell r="AH565">
            <v>13453658762.436287</v>
          </cell>
          <cell r="AI565">
            <v>13138391364.96669</v>
          </cell>
          <cell r="AJ565">
            <v>13079222959.260014</v>
          </cell>
          <cell r="AK565">
            <v>13402904483.166075</v>
          </cell>
          <cell r="AL565">
            <v>13613813814.009907</v>
          </cell>
          <cell r="AM565">
            <v>13716237629.419851</v>
          </cell>
          <cell r="AN565">
            <v>13816107103.316412</v>
          </cell>
          <cell r="AO565">
            <v>13913333531.876139</v>
          </cell>
          <cell r="AP565">
            <v>14007848704.16432</v>
          </cell>
          <cell r="AQ565">
            <v>14099818112.763792</v>
          </cell>
          <cell r="AR565">
            <v>14189422150.393375</v>
          </cell>
          <cell r="AS565">
            <v>14276618005.24424</v>
          </cell>
          <cell r="AT565">
            <v>14361322392.238825</v>
          </cell>
          <cell r="AU565">
            <v>14443510337.558584</v>
          </cell>
          <cell r="AV565">
            <v>14523171670.512028</v>
          </cell>
          <cell r="AW565">
            <v>14600297492.284107</v>
          </cell>
          <cell r="AX565">
            <v>14674871572.557981</v>
          </cell>
          <cell r="AY565">
            <v>14746880993.565411</v>
          </cell>
          <cell r="AZ565">
            <v>14816329850.196085</v>
          </cell>
          <cell r="BA565">
            <v>14883235205.569431</v>
          </cell>
          <cell r="BB565">
            <v>14947609130.261513</v>
          </cell>
          <cell r="BC565">
            <v>15009456114.781101</v>
          </cell>
          <cell r="BD565">
            <v>15068784112.128914</v>
          </cell>
          <cell r="BE565">
            <v>15125614290.107056</v>
          </cell>
          <cell r="BF565">
            <v>15179980836.415272</v>
          </cell>
          <cell r="BG565">
            <v>15231917989.993689</v>
          </cell>
          <cell r="BH565">
            <v>15281454771.914076</v>
          </cell>
          <cell r="BI565">
            <v>15327464003.048031</v>
          </cell>
          <cell r="BJ565">
            <v>15359349516.922424</v>
          </cell>
          <cell r="BK565">
            <v>15379458787.726686</v>
          </cell>
          <cell r="BL565">
            <v>15399594386.649321</v>
          </cell>
          <cell r="BM565">
            <v>15419756348.160494</v>
          </cell>
          <cell r="BN565">
            <v>15439944706.775499</v>
          </cell>
          <cell r="BO565">
            <v>15460159497.054815</v>
          </cell>
          <cell r="BP565">
            <v>15480400753.604174</v>
          </cell>
          <cell r="BQ565">
            <v>15500668511.07461</v>
          </cell>
          <cell r="BR565">
            <v>15520962804.162531</v>
          </cell>
          <cell r="BS565">
            <v>15541283667.609764</v>
          </cell>
          <cell r="BT565">
            <v>15561631136.203629</v>
          </cell>
          <cell r="BU565">
            <v>15582005244.776985</v>
          </cell>
          <cell r="BV565">
            <v>15602406028.208292</v>
          </cell>
          <cell r="BW565">
            <v>15622833521.4217</v>
          </cell>
          <cell r="BX565">
            <v>15643287759.387047</v>
          </cell>
          <cell r="BY565">
            <v>15663768777.119982</v>
          </cell>
          <cell r="BZ565">
            <v>15684276609.681992</v>
          </cell>
          <cell r="CA565">
            <v>15704811292.180456</v>
          </cell>
          <cell r="CB565">
            <v>15725372859.768738</v>
          </cell>
          <cell r="CC565">
            <v>15745961347.646212</v>
          </cell>
          <cell r="CD565">
            <v>15766576791.058336</v>
          </cell>
        </row>
        <row r="566">
          <cell r="R566">
            <v>933725020.48199964</v>
          </cell>
          <cell r="S566">
            <v>1426838886.0968294</v>
          </cell>
          <cell r="T566">
            <v>2029415263.2274094</v>
          </cell>
          <cell r="U566">
            <v>2464385299.6209145</v>
          </cell>
          <cell r="V566">
            <v>2749047948.3535509</v>
          </cell>
          <cell r="W566">
            <v>3084430684.9640803</v>
          </cell>
          <cell r="X566">
            <v>3556157532.7386546</v>
          </cell>
          <cell r="Y566">
            <v>3769066437.2051072</v>
          </cell>
          <cell r="Z566">
            <v>3817960976.7445436</v>
          </cell>
          <cell r="AA566">
            <v>3904939226.9666348</v>
          </cell>
          <cell r="AB566">
            <v>5822870435.5734825</v>
          </cell>
          <cell r="AC566">
            <v>6911191743.6711521</v>
          </cell>
          <cell r="AD566">
            <v>7158232385.5791473</v>
          </cell>
          <cell r="AE566">
            <v>7456546205.3510742</v>
          </cell>
          <cell r="AF566">
            <v>7747609135.4436817</v>
          </cell>
          <cell r="AG566">
            <v>8035771535.2368469</v>
          </cell>
          <cell r="AH566">
            <v>8279969234.1315508</v>
          </cell>
          <cell r="AI566">
            <v>8521442397.9141693</v>
          </cell>
          <cell r="AJ566">
            <v>8756528362.8064327</v>
          </cell>
          <cell r="AK566">
            <v>8985465569.1766949</v>
          </cell>
          <cell r="AL566">
            <v>9121934760.9028778</v>
          </cell>
          <cell r="AM566">
            <v>9194787378.1795845</v>
          </cell>
          <cell r="AN566">
            <v>9265694311.9958038</v>
          </cell>
          <cell r="AO566">
            <v>9334671517.2827396</v>
          </cell>
          <cell r="AP566">
            <v>9401811613.6988316</v>
          </cell>
          <cell r="AQ566">
            <v>9467265151.5961761</v>
          </cell>
          <cell r="AR566">
            <v>9530991510.753149</v>
          </cell>
          <cell r="AS566">
            <v>9592872686.2664013</v>
          </cell>
          <cell r="AT566">
            <v>9652898078.0833588</v>
          </cell>
          <cell r="AU566">
            <v>9711083833.6046696</v>
          </cell>
          <cell r="AV566">
            <v>9767409566.0550785</v>
          </cell>
          <cell r="AW566">
            <v>9821836733.2198887</v>
          </cell>
          <cell r="AX566">
            <v>9874351056.267622</v>
          </cell>
          <cell r="AY566">
            <v>9924967816.2748966</v>
          </cell>
          <cell r="AZ566">
            <v>9973706195.3408394</v>
          </cell>
          <cell r="BA566">
            <v>10020558044.331223</v>
          </cell>
          <cell r="BB566">
            <v>10065498617.76506</v>
          </cell>
          <cell r="BC566">
            <v>10108523313.602118</v>
          </cell>
          <cell r="BD566">
            <v>10149654809.313787</v>
          </cell>
          <cell r="BE566">
            <v>10188921782.162344</v>
          </cell>
          <cell r="BF566">
            <v>10226333550.865347</v>
          </cell>
          <cell r="BG566">
            <v>10261887468.425314</v>
          </cell>
          <cell r="BH566">
            <v>10295597218.184263</v>
          </cell>
          <cell r="BI566">
            <v>10326782395.9347</v>
          </cell>
          <cell r="BJ566">
            <v>10348386092.19735</v>
          </cell>
          <cell r="BK566">
            <v>10362026597.536509</v>
          </cell>
          <cell r="BL566">
            <v>10375685085.478809</v>
          </cell>
          <cell r="BM566">
            <v>10389361579.73469</v>
          </cell>
          <cell r="BN566">
            <v>10403056104.04586</v>
          </cell>
          <cell r="BO566">
            <v>10416768682.185331</v>
          </cell>
          <cell r="BP566">
            <v>10430499337.957466</v>
          </cell>
          <cell r="BQ566">
            <v>10444248095.198025</v>
          </cell>
          <cell r="BR566">
            <v>10458014977.774193</v>
          </cell>
          <cell r="BS566">
            <v>10471800009.584639</v>
          </cell>
          <cell r="BT566">
            <v>10485603214.559534</v>
          </cell>
          <cell r="BU566">
            <v>10499424616.66062</v>
          </cell>
          <cell r="BV566">
            <v>10513264239.881226</v>
          </cell>
          <cell r="BW566">
            <v>10527122108.246338</v>
          </cell>
          <cell r="BX566">
            <v>10540998245.812601</v>
          </cell>
          <cell r="BY566">
            <v>10554892676.668406</v>
          </cell>
          <cell r="BZ566">
            <v>10568805424.933899</v>
          </cell>
          <cell r="CA566">
            <v>10582736514.761036</v>
          </cell>
          <cell r="CB566">
            <v>10596685970.333618</v>
          </cell>
          <cell r="CC566">
            <v>10610653815.867352</v>
          </cell>
          <cell r="CD566">
            <v>10624640075.609861</v>
          </cell>
        </row>
        <row r="567">
          <cell r="R567">
            <v>1120470024.5783994</v>
          </cell>
          <cell r="S567">
            <v>1712206663.3161952</v>
          </cell>
          <cell r="T567">
            <v>2435298315.8728909</v>
          </cell>
          <cell r="U567">
            <v>2957262359.5450974</v>
          </cell>
          <cell r="V567">
            <v>3298857538.0242605</v>
          </cell>
          <cell r="W567">
            <v>3701316821.9568958</v>
          </cell>
          <cell r="X567">
            <v>4267389039.2863851</v>
          </cell>
          <cell r="Y567">
            <v>4522879724.6461287</v>
          </cell>
          <cell r="Z567">
            <v>4581553172.0934525</v>
          </cell>
          <cell r="AA567">
            <v>4685927072.3599615</v>
          </cell>
          <cell r="AB567">
            <v>6987444522.6881781</v>
          </cell>
          <cell r="AC567">
            <v>8293430092.4053822</v>
          </cell>
          <cell r="AD567">
            <v>8589878862.6949768</v>
          </cell>
          <cell r="AE567">
            <v>8947855446.4212894</v>
          </cell>
          <cell r="AF567">
            <v>9297130962.5324173</v>
          </cell>
          <cell r="AG567">
            <v>9642925842.2842159</v>
          </cell>
          <cell r="AH567">
            <v>9935963080.9578609</v>
          </cell>
          <cell r="AI567">
            <v>10225730877.497004</v>
          </cell>
          <cell r="AJ567">
            <v>10507834035.36772</v>
          </cell>
          <cell r="AK567">
            <v>10782558683.012032</v>
          </cell>
          <cell r="AL567">
            <v>10946321713.083452</v>
          </cell>
          <cell r="AM567">
            <v>11033744853.8155</v>
          </cell>
          <cell r="AN567">
            <v>11118833174.394964</v>
          </cell>
          <cell r="AO567">
            <v>11201605820.739286</v>
          </cell>
          <cell r="AP567">
            <v>11282173936.438597</v>
          </cell>
          <cell r="AQ567">
            <v>11360718181.915411</v>
          </cell>
          <cell r="AR567">
            <v>11437189812.903776</v>
          </cell>
          <cell r="AS567">
            <v>11511447223.519682</v>
          </cell>
          <cell r="AT567">
            <v>11583477693.700029</v>
          </cell>
          <cell r="AU567">
            <v>11653300600.325603</v>
          </cell>
          <cell r="AV567">
            <v>11720891479.266094</v>
          </cell>
          <cell r="AW567">
            <v>11786204079.863865</v>
          </cell>
          <cell r="AX567">
            <v>11849221267.521145</v>
          </cell>
          <cell r="AY567">
            <v>11909961379.529875</v>
          </cell>
          <cell r="AZ567">
            <v>11968447434.409006</v>
          </cell>
          <cell r="BA567">
            <v>12024669653.197466</v>
          </cell>
          <cell r="BB567">
            <v>12078598341.318071</v>
          </cell>
          <cell r="BC567">
            <v>12130227976.32254</v>
          </cell>
          <cell r="BD567">
            <v>12179585771.176542</v>
          </cell>
          <cell r="BE567">
            <v>12226706138.594812</v>
          </cell>
          <cell r="BF567">
            <v>12271600261.038414</v>
          </cell>
          <cell r="BG567">
            <v>12314264962.110374</v>
          </cell>
          <cell r="BH567">
            <v>12354716661.821114</v>
          </cell>
          <cell r="BI567">
            <v>12392138875.121639</v>
          </cell>
          <cell r="BJ567">
            <v>12418063310.636818</v>
          </cell>
          <cell r="BK567">
            <v>12434431917.04381</v>
          </cell>
          <cell r="BL567">
            <v>12450822102.57457</v>
          </cell>
          <cell r="BM567">
            <v>12467233895.681627</v>
          </cell>
          <cell r="BN567">
            <v>12483667324.855032</v>
          </cell>
          <cell r="BO567">
            <v>12500122418.622396</v>
          </cell>
          <cell r="BP567">
            <v>12516599205.548958</v>
          </cell>
          <cell r="BQ567">
            <v>12533097714.237629</v>
          </cell>
          <cell r="BR567">
            <v>12549617973.329029</v>
          </cell>
          <cell r="BS567">
            <v>12566160011.501564</v>
          </cell>
          <cell r="BT567">
            <v>12582723857.471439</v>
          </cell>
          <cell r="BU567">
            <v>12599309539.992743</v>
          </cell>
          <cell r="BV567">
            <v>12615917087.85747</v>
          </cell>
          <cell r="BW567">
            <v>12632546529.895603</v>
          </cell>
          <cell r="BX567">
            <v>12649197894.975121</v>
          </cell>
          <cell r="BY567">
            <v>12665871212.002087</v>
          </cell>
          <cell r="BZ567">
            <v>12682566509.920679</v>
          </cell>
          <cell r="CA567">
            <v>12699283817.713242</v>
          </cell>
          <cell r="CB567">
            <v>12716023164.400341</v>
          </cell>
          <cell r="CC567">
            <v>12732784579.040821</v>
          </cell>
          <cell r="CD567">
            <v>12749568090.731833</v>
          </cell>
        </row>
        <row r="568">
          <cell r="R568">
            <v>0</v>
          </cell>
          <cell r="S568">
            <v>650000</v>
          </cell>
          <cell r="T568">
            <v>1125000.0000000009</v>
          </cell>
          <cell r="U568">
            <v>6637620.9046601346</v>
          </cell>
          <cell r="V568">
            <v>41033277.148442812</v>
          </cell>
          <cell r="W568">
            <v>100267745.77872051</v>
          </cell>
          <cell r="X568">
            <v>139588804.41759649</v>
          </cell>
          <cell r="Y568">
            <v>270162155.89268029</v>
          </cell>
          <cell r="Z568">
            <v>553545874.69007146</v>
          </cell>
          <cell r="AA568">
            <v>1116370701.2230585</v>
          </cell>
          <cell r="AB568">
            <v>1244552750.970258</v>
          </cell>
          <cell r="AC568">
            <v>1190966970.346935</v>
          </cell>
          <cell r="AD568">
            <v>952895642.68405199</v>
          </cell>
          <cell r="AE568">
            <v>657600800.04168797</v>
          </cell>
          <cell r="AF568">
            <v>387693390.72972435</v>
          </cell>
          <cell r="AG568">
            <v>219939815.66064692</v>
          </cell>
          <cell r="AH568">
            <v>119684930.3846702</v>
          </cell>
          <cell r="AI568">
            <v>62701917.264229812</v>
          </cell>
          <cell r="AJ568">
            <v>32330725.394374106</v>
          </cell>
          <cell r="AK568">
            <v>16519777.298051003</v>
          </cell>
          <cell r="AL568">
            <v>16707547.011806704</v>
          </cell>
          <cell r="AM568">
            <v>16833246.594191853</v>
          </cell>
          <cell r="AN568">
            <v>16955811.362078872</v>
          </cell>
          <cell r="AO568">
            <v>17075132.453739464</v>
          </cell>
          <cell r="AP568">
            <v>17191126.157334018</v>
          </cell>
          <cell r="AQ568">
            <v>17303995.573562004</v>
          </cell>
          <cell r="AR568">
            <v>17413962.089308191</v>
          </cell>
          <cell r="AS568">
            <v>17520973.163799036</v>
          </cell>
          <cell r="AT568">
            <v>17624926.585459754</v>
          </cell>
          <cell r="AU568">
            <v>17725791.705182526</v>
          </cell>
          <cell r="AV568">
            <v>17823556.040990703</v>
          </cell>
          <cell r="AW568">
            <v>17918208.671817429</v>
          </cell>
          <cell r="AX568">
            <v>18009729.679013506</v>
          </cell>
          <cell r="AY568">
            <v>18098103.209253531</v>
          </cell>
          <cell r="AZ568">
            <v>18183334.287989102</v>
          </cell>
          <cell r="BA568">
            <v>18265443.855926011</v>
          </cell>
          <cell r="BB568">
            <v>18344446.726673413</v>
          </cell>
          <cell r="BC568">
            <v>18420348.411206231</v>
          </cell>
          <cell r="BD568">
            <v>18493158.669841092</v>
          </cell>
          <cell r="BE568">
            <v>18562903.48075382</v>
          </cell>
          <cell r="BF568">
            <v>18629624.800783873</v>
          </cell>
          <cell r="BG568">
            <v>18693364.64965545</v>
          </cell>
          <cell r="BH568">
            <v>18754158.643466115</v>
          </cell>
          <cell r="BI568">
            <v>18810623.452126604</v>
          </cell>
          <cell r="BJ568">
            <v>18849754.93499615</v>
          </cell>
          <cell r="BK568">
            <v>18874434.028740592</v>
          </cell>
          <cell r="BL568">
            <v>18899145.433656722</v>
          </cell>
          <cell r="BM568">
            <v>18923889.192048036</v>
          </cell>
          <cell r="BN568">
            <v>18948665.346273407</v>
          </cell>
          <cell r="BO568">
            <v>18973473.938747175</v>
          </cell>
          <cell r="BP568">
            <v>18998315.011939198</v>
          </cell>
          <cell r="BQ568">
            <v>19023188.60837495</v>
          </cell>
          <cell r="BR568">
            <v>19048094.77063559</v>
          </cell>
          <cell r="BS568">
            <v>19073033.541358002</v>
          </cell>
          <cell r="BT568">
            <v>19098004.963234901</v>
          </cell>
          <cell r="BU568">
            <v>19123009.079014909</v>
          </cell>
          <cell r="BV568">
            <v>19148045.93150261</v>
          </cell>
          <cell r="BW568">
            <v>19173115.563558619</v>
          </cell>
          <cell r="BX568">
            <v>19198218.018099692</v>
          </cell>
          <cell r="BY568">
            <v>19223353.338098738</v>
          </cell>
          <cell r="BZ568">
            <v>19248521.566584971</v>
          </cell>
          <cell r="CA568">
            <v>19273722.746643905</v>
          </cell>
          <cell r="CB568">
            <v>19298956.921417482</v>
          </cell>
          <cell r="CC568">
            <v>19324224.134104114</v>
          </cell>
          <cell r="CD568">
            <v>19349524.427958798</v>
          </cell>
        </row>
        <row r="569">
          <cell r="R569">
            <v>0</v>
          </cell>
          <cell r="S569">
            <v>2100000</v>
          </cell>
          <cell r="T569">
            <v>6750000</v>
          </cell>
          <cell r="U569">
            <v>43144535.880290836</v>
          </cell>
          <cell r="V569">
            <v>232521903.84117573</v>
          </cell>
          <cell r="W569">
            <v>401070983.11488169</v>
          </cell>
          <cell r="X569">
            <v>558355217.67038548</v>
          </cell>
          <cell r="Y569">
            <v>1080648623.5707202</v>
          </cell>
          <cell r="Z569">
            <v>1845152915.63357</v>
          </cell>
          <cell r="AA569">
            <v>2790926753.0576458</v>
          </cell>
          <cell r="AB569">
            <v>3111381877.4256454</v>
          </cell>
          <cell r="AC569">
            <v>2977417425.8673377</v>
          </cell>
          <cell r="AD569">
            <v>2382239106.7101302</v>
          </cell>
          <cell r="AE569">
            <v>1644002000.1042199</v>
          </cell>
          <cell r="AF569">
            <v>969233476.8243109</v>
          </cell>
          <cell r="AG569">
            <v>549849539.15161729</v>
          </cell>
          <cell r="AH569">
            <v>299212325.96167552</v>
          </cell>
          <cell r="AI569">
            <v>156754793.16057453</v>
          </cell>
          <cell r="AJ569">
            <v>80826813.485935256</v>
          </cell>
          <cell r="AK569">
            <v>41299443.245127507</v>
          </cell>
          <cell r="AL569">
            <v>41768867.529516757</v>
          </cell>
          <cell r="AM569">
            <v>42083116.485479631</v>
          </cell>
          <cell r="AN569">
            <v>42389528.405197181</v>
          </cell>
          <cell r="AO569">
            <v>42687831.134348661</v>
          </cell>
          <cell r="AP569">
            <v>42977815.393335044</v>
          </cell>
          <cell r="AQ569">
            <v>43259988.933905013</v>
          </cell>
          <cell r="AR569">
            <v>43534905.223270476</v>
          </cell>
          <cell r="AS569">
            <v>43802432.909497589</v>
          </cell>
          <cell r="AT569">
            <v>44062316.463649385</v>
          </cell>
          <cell r="AU569">
            <v>44314479.262956314</v>
          </cell>
          <cell r="AV569">
            <v>44558890.102476761</v>
          </cell>
          <cell r="AW569">
            <v>44795521.67954357</v>
          </cell>
          <cell r="AX569">
            <v>45024324.197533764</v>
          </cell>
          <cell r="AY569">
            <v>45245258.023133829</v>
          </cell>
          <cell r="AZ569">
            <v>45458335.719972752</v>
          </cell>
          <cell r="BA569">
            <v>45663609.639815025</v>
          </cell>
          <cell r="BB569">
            <v>45861116.816683531</v>
          </cell>
          <cell r="BC569">
            <v>46050871.028015576</v>
          </cell>
          <cell r="BD569">
            <v>46232896.674602732</v>
          </cell>
          <cell r="BE569">
            <v>46407258.701884545</v>
          </cell>
          <cell r="BF569">
            <v>46574062.001959674</v>
          </cell>
          <cell r="BG569">
            <v>46733411.624138623</v>
          </cell>
          <cell r="BH569">
            <v>46885396.608665287</v>
          </cell>
          <cell r="BI569">
            <v>47026558.630316503</v>
          </cell>
          <cell r="BJ569">
            <v>47124387.33749038</v>
          </cell>
          <cell r="BK569">
            <v>47186085.071851484</v>
          </cell>
          <cell r="BL569">
            <v>47247863.584141806</v>
          </cell>
          <cell r="BM569">
            <v>47309722.980120085</v>
          </cell>
          <cell r="BN569">
            <v>47371663.365683518</v>
          </cell>
          <cell r="BO569">
            <v>47433684.846867934</v>
          </cell>
          <cell r="BP569">
            <v>47495787.529847994</v>
          </cell>
          <cell r="BQ569">
            <v>47557971.520937376</v>
          </cell>
          <cell r="BR569">
            <v>47620236.926588975</v>
          </cell>
          <cell r="BS569">
            <v>47682583.853395008</v>
          </cell>
          <cell r="BT569">
            <v>47745012.408087254</v>
          </cell>
          <cell r="BU569">
            <v>47807522.697537273</v>
          </cell>
          <cell r="BV569">
            <v>47870114.828756526</v>
          </cell>
          <cell r="BW569">
            <v>47932788.908896551</v>
          </cell>
          <cell r="BX569">
            <v>47995545.045249224</v>
          </cell>
          <cell r="BY569">
            <v>48058383.345246851</v>
          </cell>
          <cell r="BZ569">
            <v>48121303.916462421</v>
          </cell>
          <cell r="CA569">
            <v>48184306.866609767</v>
          </cell>
          <cell r="CB569">
            <v>48247392.303543702</v>
          </cell>
          <cell r="CC569">
            <v>48310560.335260287</v>
          </cell>
          <cell r="CD569">
            <v>48373811.069896996</v>
          </cell>
        </row>
        <row r="570">
          <cell r="R570">
            <v>0</v>
          </cell>
          <cell r="S570">
            <v>2250000</v>
          </cell>
          <cell r="T570">
            <v>14625000</v>
          </cell>
          <cell r="U570">
            <v>99564313.569901928</v>
          </cell>
          <cell r="V570">
            <v>478721566.73183233</v>
          </cell>
          <cell r="W570">
            <v>1253346822.2340052</v>
          </cell>
          <cell r="X570">
            <v>2093832066.2639453</v>
          </cell>
          <cell r="Y570">
            <v>2026216169.1951001</v>
          </cell>
          <cell r="Z570">
            <v>1845152915.63357</v>
          </cell>
          <cell r="AA570">
            <v>4186390129.5864687</v>
          </cell>
          <cell r="AB570">
            <v>6222763754.8512907</v>
          </cell>
          <cell r="AC570">
            <v>11909669703.469351</v>
          </cell>
          <cell r="AD570">
            <v>19057912853.681042</v>
          </cell>
          <cell r="AE570">
            <v>21043225601.334015</v>
          </cell>
          <cell r="AF570">
            <v>18609282755.026772</v>
          </cell>
          <cell r="AG570">
            <v>17595185252.851753</v>
          </cell>
          <cell r="AH570">
            <v>15319671089.237785</v>
          </cell>
          <cell r="AI570">
            <v>12038768114.732124</v>
          </cell>
          <cell r="AJ570">
            <v>8276665700.9597712</v>
          </cell>
          <cell r="AK570">
            <v>4229062988.3010569</v>
          </cell>
          <cell r="AL570">
            <v>4277132035.0225163</v>
          </cell>
          <cell r="AM570">
            <v>4309311128.1131144</v>
          </cell>
          <cell r="AN570">
            <v>4340687708.6921911</v>
          </cell>
          <cell r="AO570">
            <v>4371233908.1573029</v>
          </cell>
          <cell r="AP570">
            <v>4400928296.2775087</v>
          </cell>
          <cell r="AQ570">
            <v>4429822866.8318729</v>
          </cell>
          <cell r="AR570">
            <v>4457974294.8628969</v>
          </cell>
          <cell r="AS570">
            <v>4485369129.9325533</v>
          </cell>
          <cell r="AT570">
            <v>4511981205.877697</v>
          </cell>
          <cell r="AU570">
            <v>4537802676.5267267</v>
          </cell>
          <cell r="AV570">
            <v>4562830346.4936199</v>
          </cell>
          <cell r="AW570">
            <v>4587061419.9852619</v>
          </cell>
          <cell r="AX570">
            <v>4610490797.8274574</v>
          </cell>
          <cell r="AY570">
            <v>4633114421.5689039</v>
          </cell>
          <cell r="AZ570">
            <v>4654933577.7252102</v>
          </cell>
          <cell r="BA570">
            <v>4675953627.1170588</v>
          </cell>
          <cell r="BB570">
            <v>4696178362.0283937</v>
          </cell>
          <cell r="BC570">
            <v>4715609193.268795</v>
          </cell>
          <cell r="BD570">
            <v>4734248619.4793196</v>
          </cell>
          <cell r="BE570">
            <v>4752103291.072978</v>
          </cell>
          <cell r="BF570">
            <v>4769183949.0006714</v>
          </cell>
          <cell r="BG570">
            <v>4785501350.3117952</v>
          </cell>
          <cell r="BH570">
            <v>4801064612.7273254</v>
          </cell>
          <cell r="BI570">
            <v>4815519603.7444105</v>
          </cell>
          <cell r="BJ570">
            <v>4825537263.3590145</v>
          </cell>
          <cell r="BK570">
            <v>4831855111.3575916</v>
          </cell>
          <cell r="BL570">
            <v>4838181231.0161209</v>
          </cell>
          <cell r="BM570">
            <v>4844515633.1642971</v>
          </cell>
          <cell r="BN570">
            <v>4850858328.6459923</v>
          </cell>
          <cell r="BO570">
            <v>4857209328.3192768</v>
          </cell>
          <cell r="BP570">
            <v>4863568643.0564346</v>
          </cell>
          <cell r="BQ570">
            <v>4869936283.7439871</v>
          </cell>
          <cell r="BR570">
            <v>4876312261.282711</v>
          </cell>
          <cell r="BS570">
            <v>4882696586.5876484</v>
          </cell>
          <cell r="BT570">
            <v>4889089270.5881348</v>
          </cell>
          <cell r="BU570">
            <v>4895490324.2278166</v>
          </cell>
          <cell r="BV570">
            <v>4901899758.4646683</v>
          </cell>
          <cell r="BW570">
            <v>4908317584.2710066</v>
          </cell>
          <cell r="BX570">
            <v>4914743812.6335211</v>
          </cell>
          <cell r="BY570">
            <v>4921178454.553277</v>
          </cell>
          <cell r="BZ570">
            <v>4927621521.0457525</v>
          </cell>
          <cell r="CA570">
            <v>4934073023.1408396</v>
          </cell>
          <cell r="CB570">
            <v>4940532971.8828754</v>
          </cell>
          <cell r="CC570">
            <v>4947001378.3306532</v>
          </cell>
          <cell r="CD570">
            <v>4953478253.5574522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14104944.422402773</v>
          </cell>
          <cell r="V571">
            <v>523174283.64264536</v>
          </cell>
          <cell r="W571">
            <v>2769896477.1371512</v>
          </cell>
          <cell r="X571">
            <v>9492038700.396553</v>
          </cell>
          <cell r="Y571">
            <v>25834256157.237526</v>
          </cell>
          <cell r="Z571">
            <v>70890775018.641754</v>
          </cell>
          <cell r="AA571">
            <v>159180507360.64285</v>
          </cell>
          <cell r="AB571">
            <v>331362295014.82886</v>
          </cell>
          <cell r="AC571">
            <v>506045555040.77625</v>
          </cell>
          <cell r="AD571">
            <v>645134172488.17029</v>
          </cell>
          <cell r="AE571">
            <v>717984993505.51599</v>
          </cell>
          <cell r="AF571">
            <v>721196937770.20166</v>
          </cell>
          <cell r="AG571">
            <v>702273329899.83691</v>
          </cell>
          <cell r="AH571">
            <v>702816840328.12</v>
          </cell>
          <cell r="AI571">
            <v>705887211725.17773</v>
          </cell>
          <cell r="AJ571">
            <v>713973149442.25562</v>
          </cell>
          <cell r="AK571">
            <v>715296858133.66174</v>
          </cell>
          <cell r="AL571">
            <v>723427178771.69824</v>
          </cell>
          <cell r="AM571">
            <v>728869898411.71533</v>
          </cell>
          <cell r="AN571">
            <v>734176882386.48169</v>
          </cell>
          <cell r="AO571">
            <v>739343417045.75769</v>
          </cell>
          <cell r="AP571">
            <v>744365877715.02234</v>
          </cell>
          <cell r="AQ571">
            <v>749253058537.77966</v>
          </cell>
          <cell r="AR571">
            <v>754014545438.84302</v>
          </cell>
          <cell r="AS571">
            <v>758648063432.92871</v>
          </cell>
          <cell r="AT571">
            <v>763149186817.62048</v>
          </cell>
          <cell r="AU571">
            <v>767516588504.17261</v>
          </cell>
          <cell r="AV571">
            <v>771749728030.17358</v>
          </cell>
          <cell r="AW571">
            <v>775848132519.70813</v>
          </cell>
          <cell r="AX571">
            <v>779810939506.71899</v>
          </cell>
          <cell r="AY571">
            <v>783637462551.3324</v>
          </cell>
          <cell r="AZ571">
            <v>787327919252.71228</v>
          </cell>
          <cell r="BA571">
            <v>790883216331.37878</v>
          </cell>
          <cell r="BB571">
            <v>794303995208.0907</v>
          </cell>
          <cell r="BC571">
            <v>797590494504.89307</v>
          </cell>
          <cell r="BD571">
            <v>800743136837.88379</v>
          </cell>
          <cell r="BE571">
            <v>803763047047.13867</v>
          </cell>
          <cell r="BF571">
            <v>806652041839.68091</v>
          </cell>
          <cell r="BG571">
            <v>809411940645.4071</v>
          </cell>
          <cell r="BH571">
            <v>812044285620.86243</v>
          </cell>
          <cell r="BI571">
            <v>814489179368.59668</v>
          </cell>
          <cell r="BJ571">
            <v>816183550076.24548</v>
          </cell>
          <cell r="BK571">
            <v>817252140644.90088</v>
          </cell>
          <cell r="BL571">
            <v>818322130268.71143</v>
          </cell>
          <cell r="BM571">
            <v>819393520779.39417</v>
          </cell>
          <cell r="BN571">
            <v>820466314011.06409</v>
          </cell>
          <cell r="BO571">
            <v>821540511800.23755</v>
          </cell>
          <cell r="BP571">
            <v>822616115985.83508</v>
          </cell>
          <cell r="BQ571">
            <v>823693128409.1853</v>
          </cell>
          <cell r="BR571">
            <v>824771550914.02759</v>
          </cell>
          <cell r="BS571">
            <v>825851385346.51489</v>
          </cell>
          <cell r="BT571">
            <v>826932633555.21704</v>
          </cell>
          <cell r="BU571">
            <v>828015297391.12476</v>
          </cell>
          <cell r="BV571">
            <v>829099378707.6521</v>
          </cell>
          <cell r="BW571">
            <v>830184879360.63892</v>
          </cell>
          <cell r="BX571">
            <v>831271801208.35583</v>
          </cell>
          <cell r="BY571">
            <v>832360146111.50574</v>
          </cell>
          <cell r="BZ571">
            <v>833449915933.22803</v>
          </cell>
          <cell r="CA571">
            <v>834541112539.10156</v>
          </cell>
          <cell r="CB571">
            <v>835633737797.14685</v>
          </cell>
          <cell r="CC571">
            <v>836727793577.83081</v>
          </cell>
          <cell r="CD571">
            <v>837823281754.06958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2489107.8392475485</v>
          </cell>
          <cell r="V572">
            <v>92324873.583996266</v>
          </cell>
          <cell r="W572">
            <v>488805260.67126215</v>
          </cell>
          <cell r="X572">
            <v>1675065653.0111566</v>
          </cell>
          <cell r="Y572">
            <v>4558986380.6889763</v>
          </cell>
          <cell r="Z572">
            <v>12510136767.995607</v>
          </cell>
          <cell r="AA572">
            <v>28090677769.525211</v>
          </cell>
          <cell r="AB572">
            <v>58475699120.263924</v>
          </cell>
          <cell r="AC572">
            <v>89302156771.901703</v>
          </cell>
          <cell r="AD572">
            <v>113847206909.67712</v>
          </cell>
          <cell r="AE572">
            <v>126703234148.03224</v>
          </cell>
          <cell r="AF572">
            <v>127270047841.80031</v>
          </cell>
          <cell r="AG572">
            <v>123930587629.38301</v>
          </cell>
          <cell r="AH572">
            <v>124026501234.37411</v>
          </cell>
          <cell r="AI572">
            <v>124568331480.91373</v>
          </cell>
          <cell r="AJ572">
            <v>125995261666.28043</v>
          </cell>
          <cell r="AK572">
            <v>126228857317.70505</v>
          </cell>
          <cell r="AL572">
            <v>127663619783.24089</v>
          </cell>
          <cell r="AM572">
            <v>128624099719.71449</v>
          </cell>
          <cell r="AN572">
            <v>129560626303.4968</v>
          </cell>
          <cell r="AO572">
            <v>130472367713.95726</v>
          </cell>
          <cell r="AP572">
            <v>131358684302.65102</v>
          </cell>
          <cell r="AQ572">
            <v>132221127977.25528</v>
          </cell>
          <cell r="AR572">
            <v>133061390371.56056</v>
          </cell>
          <cell r="AS572">
            <v>133879070017.57568</v>
          </cell>
          <cell r="AT572">
            <v>134673385908.99188</v>
          </cell>
          <cell r="AU572">
            <v>135444103853.67755</v>
          </cell>
          <cell r="AV572">
            <v>136191128475.91302</v>
          </cell>
          <cell r="AW572">
            <v>136914376327.00734</v>
          </cell>
          <cell r="AX572">
            <v>137613695207.06808</v>
          </cell>
          <cell r="AY572">
            <v>138288963979.64691</v>
          </cell>
          <cell r="AZ572">
            <v>138940221044.59631</v>
          </cell>
          <cell r="BA572">
            <v>139567626411.41983</v>
          </cell>
          <cell r="BB572">
            <v>140171293272.01602</v>
          </cell>
          <cell r="BC572">
            <v>140751263736.15762</v>
          </cell>
          <cell r="BD572">
            <v>141307612383.15601</v>
          </cell>
          <cell r="BE572">
            <v>141840537714.20096</v>
          </cell>
          <cell r="BF572">
            <v>142350360324.6496</v>
          </cell>
          <cell r="BG572">
            <v>142837401290.366</v>
          </cell>
          <cell r="BH572">
            <v>143301932756.6228</v>
          </cell>
          <cell r="BI572">
            <v>143733384594.45825</v>
          </cell>
          <cell r="BJ572">
            <v>144032391189.92569</v>
          </cell>
          <cell r="BK572">
            <v>144220965996.159</v>
          </cell>
          <cell r="BL572">
            <v>144409787694.47852</v>
          </cell>
          <cell r="BM572">
            <v>144598856608.12842</v>
          </cell>
          <cell r="BN572">
            <v>144788173060.77606</v>
          </cell>
          <cell r="BO572">
            <v>144977737376.51254</v>
          </cell>
          <cell r="BP572">
            <v>145167549879.85327</v>
          </cell>
          <cell r="BQ572">
            <v>145357610895.73862</v>
          </cell>
          <cell r="BR572">
            <v>145547920749.53433</v>
          </cell>
          <cell r="BS572">
            <v>145738479767.03207</v>
          </cell>
          <cell r="BT572">
            <v>145929288274.4501</v>
          </cell>
          <cell r="BU572">
            <v>146120346598.43381</v>
          </cell>
          <cell r="BV572">
            <v>146311655066.05627</v>
          </cell>
          <cell r="BW572">
            <v>146503214004.81866</v>
          </cell>
          <cell r="BX572">
            <v>146695023742.65106</v>
          </cell>
          <cell r="BY572">
            <v>146887084607.91281</v>
          </cell>
          <cell r="BZ572">
            <v>147079396929.39322</v>
          </cell>
          <cell r="CA572">
            <v>147271961036.31207</v>
          </cell>
          <cell r="CB572">
            <v>147464777258.32007</v>
          </cell>
          <cell r="CC572">
            <v>147657845925.49957</v>
          </cell>
          <cell r="CD572">
            <v>147851167368.36523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4612882289.0839252</v>
          </cell>
          <cell r="AA573">
            <v>83727802591.72937</v>
          </cell>
          <cell r="AB573">
            <v>221859682966.78906</v>
          </cell>
          <cell r="AC573">
            <v>579541204434.57349</v>
          </cell>
          <cell r="AD573">
            <v>1124416858367.1814</v>
          </cell>
          <cell r="AE573">
            <v>1762370144111.7239</v>
          </cell>
          <cell r="AF573">
            <v>2233113930603.2124</v>
          </cell>
          <cell r="AG573">
            <v>2674468158433.4663</v>
          </cell>
          <cell r="AH573">
            <v>2987335862401.3682</v>
          </cell>
          <cell r="AI573">
            <v>3170208936879.4595</v>
          </cell>
          <cell r="AJ573">
            <v>3289974616131.5088</v>
          </cell>
          <cell r="AK573">
            <v>3383250390640.8457</v>
          </cell>
          <cell r="AL573">
            <v>3421705628018.0132</v>
          </cell>
          <cell r="AM573">
            <v>3447448902490.4917</v>
          </cell>
          <cell r="AN573">
            <v>3472550166953.7529</v>
          </cell>
          <cell r="AO573">
            <v>3496987126525.8423</v>
          </cell>
          <cell r="AP573">
            <v>3520742637022.0073</v>
          </cell>
          <cell r="AQ573">
            <v>3543858293465.4985</v>
          </cell>
          <cell r="AR573">
            <v>3566379435890.3174</v>
          </cell>
          <cell r="AS573">
            <v>3588295303946.0425</v>
          </cell>
          <cell r="AT573">
            <v>3609584964702.1582</v>
          </cell>
          <cell r="AU573">
            <v>3630242141221.3813</v>
          </cell>
          <cell r="AV573">
            <v>3650264277194.8965</v>
          </cell>
          <cell r="AW573">
            <v>3669649135988.2095</v>
          </cell>
          <cell r="AX573">
            <v>3688392638261.9658</v>
          </cell>
          <cell r="AY573">
            <v>3706491537255.1235</v>
          </cell>
          <cell r="AZ573">
            <v>3723946862180.168</v>
          </cell>
          <cell r="BA573">
            <v>3740762901693.647</v>
          </cell>
          <cell r="BB573">
            <v>3756942689622.7148</v>
          </cell>
          <cell r="BC573">
            <v>3772487354615.0361</v>
          </cell>
          <cell r="BD573">
            <v>3787398895583.4556</v>
          </cell>
          <cell r="BE573">
            <v>3801682632858.3823</v>
          </cell>
          <cell r="BF573">
            <v>3815347159200.5371</v>
          </cell>
          <cell r="BG573">
            <v>3828401080249.436</v>
          </cell>
          <cell r="BH573">
            <v>3840851690181.8604</v>
          </cell>
          <cell r="BI573">
            <v>3852415682995.5283</v>
          </cell>
          <cell r="BJ573">
            <v>3860429810687.2119</v>
          </cell>
          <cell r="BK573">
            <v>3865484089086.0737</v>
          </cell>
          <cell r="BL573">
            <v>3870544984812.897</v>
          </cell>
          <cell r="BM573">
            <v>3875612506531.4375</v>
          </cell>
          <cell r="BN573">
            <v>3880686662916.7939</v>
          </cell>
          <cell r="BO573">
            <v>3885767462655.4214</v>
          </cell>
          <cell r="BP573">
            <v>3890854914445.1479</v>
          </cell>
          <cell r="BQ573">
            <v>3895949026995.1899</v>
          </cell>
          <cell r="BR573">
            <v>3901049809026.1689</v>
          </cell>
          <cell r="BS573">
            <v>3906157269270.1191</v>
          </cell>
          <cell r="BT573">
            <v>3911271416470.5078</v>
          </cell>
          <cell r="BU573">
            <v>3916392259382.2534</v>
          </cell>
          <cell r="BV573">
            <v>3921519806771.7344</v>
          </cell>
          <cell r="BW573">
            <v>3926654067416.8057</v>
          </cell>
          <cell r="BX573">
            <v>3931795050106.8164</v>
          </cell>
          <cell r="BY573">
            <v>3936942763642.6221</v>
          </cell>
          <cell r="BZ573">
            <v>3942097216836.6016</v>
          </cell>
          <cell r="CA573">
            <v>3947258418512.6719</v>
          </cell>
          <cell r="CB573">
            <v>3952426377506.3003</v>
          </cell>
          <cell r="CC573">
            <v>3957601102664.5229</v>
          </cell>
          <cell r="CD573">
            <v>3962782602845.9619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</row>
        <row r="575">
          <cell r="R575">
            <v>706501002.42090988</v>
          </cell>
          <cell r="S575">
            <v>1048854716.3314781</v>
          </cell>
          <cell r="T575">
            <v>1430098731.8506775</v>
          </cell>
          <cell r="U575">
            <v>1606736534.1969986</v>
          </cell>
          <cell r="V575">
            <v>1628186327.1097107</v>
          </cell>
          <cell r="W575">
            <v>1735084303.3166885</v>
          </cell>
          <cell r="X575">
            <v>2366019921.7438354</v>
          </cell>
          <cell r="Y575">
            <v>2959810376.1483002</v>
          </cell>
          <cell r="Z575">
            <v>3220849842.2292252</v>
          </cell>
          <cell r="AA575">
            <v>3552241186.26931</v>
          </cell>
          <cell r="AB575">
            <v>5082908787.8221283</v>
          </cell>
          <cell r="AC575">
            <v>6304220140.9374847</v>
          </cell>
          <cell r="AD575">
            <v>6427904324.4531097</v>
          </cell>
          <cell r="AE575">
            <v>6617082523.36409</v>
          </cell>
          <cell r="AF575">
            <v>6804770903.1638947</v>
          </cell>
          <cell r="AG575">
            <v>7011998322.7776184</v>
          </cell>
          <cell r="AH575">
            <v>7192212959.804245</v>
          </cell>
          <cell r="AI575">
            <v>7390089656.2410583</v>
          </cell>
          <cell r="AJ575">
            <v>7585269106.4614868</v>
          </cell>
          <cell r="AK575">
            <v>7777963167.3910217</v>
          </cell>
          <cell r="AL575">
            <v>7886232323.0290222</v>
          </cell>
          <cell r="AM575">
            <v>7957671324.7472229</v>
          </cell>
          <cell r="AN575">
            <v>8026982658.3460083</v>
          </cell>
          <cell r="AO575">
            <v>8094327706.3109436</v>
          </cell>
          <cell r="AP575">
            <v>8160063209.9393311</v>
          </cell>
          <cell r="AQ575">
            <v>8224399053.1386414</v>
          </cell>
          <cell r="AR575">
            <v>8286972026.4933472</v>
          </cell>
          <cell r="AS575">
            <v>8347495857.9039917</v>
          </cell>
          <cell r="AT575">
            <v>8406050215.6972351</v>
          </cell>
          <cell r="AU575">
            <v>8462713716.5917053</v>
          </cell>
          <cell r="AV575">
            <v>8517438940.9465332</v>
          </cell>
          <cell r="AW575">
            <v>8570123720.3510132</v>
          </cell>
          <cell r="AX575">
            <v>8620746553.6147156</v>
          </cell>
          <cell r="AY575">
            <v>8669367921.0484619</v>
          </cell>
          <cell r="AZ575">
            <v>8716036676.7065735</v>
          </cell>
          <cell r="BA575">
            <v>8760704043.4039917</v>
          </cell>
          <cell r="BB575">
            <v>8803279479.6236877</v>
          </cell>
          <cell r="BC575">
            <v>8843741897.1618347</v>
          </cell>
          <cell r="BD575">
            <v>8882145572.4994507</v>
          </cell>
          <cell r="BE575">
            <v>8918544350.3639221</v>
          </cell>
          <cell r="BF575">
            <v>8952917406.6047363</v>
          </cell>
          <cell r="BG575">
            <v>8985208809.711731</v>
          </cell>
          <cell r="BH575">
            <v>9015417944.1584778</v>
          </cell>
          <cell r="BI575">
            <v>9043111573.1407471</v>
          </cell>
          <cell r="BJ575">
            <v>9062279317.5847778</v>
          </cell>
          <cell r="BK575">
            <v>9074413923.869873</v>
          </cell>
          <cell r="BL575">
            <v>9086564791.9249878</v>
          </cell>
          <cell r="BM575">
            <v>9098731943.5610657</v>
          </cell>
          <cell r="BN575">
            <v>9110915400.6182861</v>
          </cell>
          <cell r="BO575">
            <v>9123115184.966217</v>
          </cell>
          <cell r="BP575">
            <v>9135331318.5037537</v>
          </cell>
          <cell r="BQ575">
            <v>9147563823.1591492</v>
          </cell>
          <cell r="BR575">
            <v>9159812720.8901367</v>
          </cell>
          <cell r="BS575">
            <v>9172078033.6838989</v>
          </cell>
          <cell r="BT575">
            <v>9184359783.5571899</v>
          </cell>
          <cell r="BU575">
            <v>9196657992.5562439</v>
          </cell>
          <cell r="BV575">
            <v>9208972682.7569275</v>
          </cell>
          <cell r="BW575">
            <v>9221303876.2647095</v>
          </cell>
          <cell r="BX575">
            <v>9233651595.2148438</v>
          </cell>
          <cell r="BY575">
            <v>9246015861.7721863</v>
          </cell>
          <cell r="BZ575">
            <v>9258396698.1313477</v>
          </cell>
          <cell r="CA575">
            <v>9270794126.5167847</v>
          </cell>
          <cell r="CB575">
            <v>9283208169.1827698</v>
          </cell>
          <cell r="CC575">
            <v>9295638848.4134827</v>
          </cell>
          <cell r="CD575">
            <v>9308086186.5228882</v>
          </cell>
        </row>
        <row r="599">
          <cell r="Q599">
            <v>0.92</v>
          </cell>
          <cell r="R599">
            <v>0.92</v>
          </cell>
          <cell r="S599">
            <v>0.92</v>
          </cell>
          <cell r="T599">
            <v>0.92</v>
          </cell>
          <cell r="U599">
            <v>0.92</v>
          </cell>
          <cell r="V599">
            <v>0.92</v>
          </cell>
          <cell r="W599">
            <v>0.92</v>
          </cell>
          <cell r="X599">
            <v>0.92</v>
          </cell>
          <cell r="Y599">
            <v>0.92</v>
          </cell>
          <cell r="Z599">
            <v>0.92</v>
          </cell>
          <cell r="AA599">
            <v>0.92</v>
          </cell>
          <cell r="AB599">
            <v>0.92</v>
          </cell>
          <cell r="AC599">
            <v>0.92</v>
          </cell>
          <cell r="AD599">
            <v>0.92</v>
          </cell>
          <cell r="AE599">
            <v>0.92</v>
          </cell>
          <cell r="AF599">
            <v>0.92</v>
          </cell>
          <cell r="AG599">
            <v>0.92</v>
          </cell>
          <cell r="AH599">
            <v>0.92</v>
          </cell>
          <cell r="AI599">
            <v>0.92</v>
          </cell>
          <cell r="AJ599">
            <v>0.92</v>
          </cell>
          <cell r="AK599">
            <v>0.92</v>
          </cell>
          <cell r="AL599">
            <v>0.92</v>
          </cell>
          <cell r="AM599">
            <v>0.92</v>
          </cell>
          <cell r="AN599">
            <v>0.92</v>
          </cell>
          <cell r="AO599">
            <v>0.92</v>
          </cell>
          <cell r="AP599">
            <v>0.92</v>
          </cell>
          <cell r="AQ599">
            <v>0.92</v>
          </cell>
          <cell r="AR599">
            <v>0.92</v>
          </cell>
          <cell r="AS599">
            <v>0.92</v>
          </cell>
          <cell r="AT599">
            <v>0.92</v>
          </cell>
          <cell r="AU599">
            <v>0.92</v>
          </cell>
          <cell r="AV599">
            <v>0.92</v>
          </cell>
          <cell r="AW599">
            <v>0.92</v>
          </cell>
          <cell r="AX599">
            <v>0.92</v>
          </cell>
          <cell r="AY599">
            <v>0.92</v>
          </cell>
          <cell r="AZ599">
            <v>0.92</v>
          </cell>
          <cell r="BA599">
            <v>0.92</v>
          </cell>
          <cell r="BB599">
            <v>0.92</v>
          </cell>
          <cell r="BC599">
            <v>0.92</v>
          </cell>
          <cell r="BD599">
            <v>0.92</v>
          </cell>
          <cell r="BE599">
            <v>0.92</v>
          </cell>
          <cell r="BF599">
            <v>0.92</v>
          </cell>
          <cell r="BG599">
            <v>0.92</v>
          </cell>
          <cell r="BH599">
            <v>0.92</v>
          </cell>
          <cell r="BI599">
            <v>0.92</v>
          </cell>
          <cell r="BJ599">
            <v>0.92</v>
          </cell>
          <cell r="BK599">
            <v>0.92</v>
          </cell>
          <cell r="BL599">
            <v>0.92</v>
          </cell>
          <cell r="BM599">
            <v>0.92</v>
          </cell>
          <cell r="BN599">
            <v>0.92</v>
          </cell>
          <cell r="BO599">
            <v>0.92</v>
          </cell>
          <cell r="BP599">
            <v>0.92</v>
          </cell>
          <cell r="BQ599">
            <v>0.92</v>
          </cell>
          <cell r="BR599">
            <v>0.92</v>
          </cell>
          <cell r="BS599">
            <v>0.92</v>
          </cell>
          <cell r="BT599">
            <v>0.92</v>
          </cell>
          <cell r="BU599">
            <v>0.92</v>
          </cell>
          <cell r="BV599">
            <v>0.92</v>
          </cell>
          <cell r="BW599">
            <v>0.92</v>
          </cell>
          <cell r="BX599">
            <v>0.92</v>
          </cell>
          <cell r="BY599">
            <v>0.92</v>
          </cell>
          <cell r="BZ599">
            <v>0.92</v>
          </cell>
          <cell r="CA599">
            <v>0.92</v>
          </cell>
          <cell r="CB599">
            <v>0.92</v>
          </cell>
          <cell r="CC599">
            <v>0.92</v>
          </cell>
          <cell r="CD599">
            <v>0.92</v>
          </cell>
        </row>
        <row r="600">
          <cell r="Q600">
            <v>0.92</v>
          </cell>
          <cell r="R600">
            <v>0.92</v>
          </cell>
          <cell r="S600">
            <v>0.92</v>
          </cell>
          <cell r="T600">
            <v>0.92</v>
          </cell>
          <cell r="U600">
            <v>0.92</v>
          </cell>
          <cell r="V600">
            <v>0.92</v>
          </cell>
          <cell r="W600">
            <v>0.92</v>
          </cell>
          <cell r="X600">
            <v>0.92</v>
          </cell>
          <cell r="Y600">
            <v>0.92</v>
          </cell>
          <cell r="Z600">
            <v>0.92</v>
          </cell>
          <cell r="AA600">
            <v>0.92</v>
          </cell>
          <cell r="AB600">
            <v>0.92</v>
          </cell>
          <cell r="AC600">
            <v>0.92</v>
          </cell>
          <cell r="AD600">
            <v>0.92</v>
          </cell>
          <cell r="AE600">
            <v>0.92</v>
          </cell>
          <cell r="AF600">
            <v>0.92</v>
          </cell>
          <cell r="AG600">
            <v>0.92</v>
          </cell>
          <cell r="AH600">
            <v>0.92</v>
          </cell>
          <cell r="AI600">
            <v>0.92</v>
          </cell>
          <cell r="AJ600">
            <v>0.92</v>
          </cell>
          <cell r="AK600">
            <v>0.92</v>
          </cell>
          <cell r="AL600">
            <v>0.92</v>
          </cell>
          <cell r="AM600">
            <v>0.92</v>
          </cell>
          <cell r="AN600">
            <v>0.92</v>
          </cell>
          <cell r="AO600">
            <v>0.92</v>
          </cell>
          <cell r="AP600">
            <v>0.92</v>
          </cell>
          <cell r="AQ600">
            <v>0.92</v>
          </cell>
          <cell r="AR600">
            <v>0.92</v>
          </cell>
          <cell r="AS600">
            <v>0.92</v>
          </cell>
          <cell r="AT600">
            <v>0.92</v>
          </cell>
          <cell r="AU600">
            <v>0.92</v>
          </cell>
          <cell r="AV600">
            <v>0.92</v>
          </cell>
          <cell r="AW600">
            <v>0.92</v>
          </cell>
          <cell r="AX600">
            <v>0.92</v>
          </cell>
          <cell r="AY600">
            <v>0.92</v>
          </cell>
          <cell r="AZ600">
            <v>0.92</v>
          </cell>
          <cell r="BA600">
            <v>0.92</v>
          </cell>
          <cell r="BB600">
            <v>0.92</v>
          </cell>
          <cell r="BC600">
            <v>0.92</v>
          </cell>
          <cell r="BD600">
            <v>0.92</v>
          </cell>
          <cell r="BE600">
            <v>0.92</v>
          </cell>
          <cell r="BF600">
            <v>0.92</v>
          </cell>
          <cell r="BG600">
            <v>0.92</v>
          </cell>
          <cell r="BH600">
            <v>0.92</v>
          </cell>
          <cell r="BI600">
            <v>0.92</v>
          </cell>
          <cell r="BJ600">
            <v>0.92</v>
          </cell>
          <cell r="BK600">
            <v>0.92</v>
          </cell>
          <cell r="BL600">
            <v>0.92</v>
          </cell>
          <cell r="BM600">
            <v>0.92</v>
          </cell>
          <cell r="BN600">
            <v>0.92</v>
          </cell>
          <cell r="BO600">
            <v>0.92</v>
          </cell>
          <cell r="BP600">
            <v>0.92</v>
          </cell>
          <cell r="BQ600">
            <v>0.92</v>
          </cell>
          <cell r="BR600">
            <v>0.92</v>
          </cell>
          <cell r="BS600">
            <v>0.92</v>
          </cell>
          <cell r="BT600">
            <v>0.92</v>
          </cell>
          <cell r="BU600">
            <v>0.92</v>
          </cell>
          <cell r="BV600">
            <v>0.92</v>
          </cell>
          <cell r="BW600">
            <v>0.92</v>
          </cell>
          <cell r="BX600">
            <v>0.92</v>
          </cell>
          <cell r="BY600">
            <v>0.92</v>
          </cell>
          <cell r="BZ600">
            <v>0.92</v>
          </cell>
          <cell r="CA600">
            <v>0.92</v>
          </cell>
          <cell r="CB600">
            <v>0.92</v>
          </cell>
          <cell r="CC600">
            <v>0.92</v>
          </cell>
          <cell r="CD600">
            <v>0.92</v>
          </cell>
        </row>
        <row r="601">
          <cell r="Q601">
            <v>0.92</v>
          </cell>
          <cell r="R601">
            <v>0.92</v>
          </cell>
          <cell r="S601">
            <v>0.92</v>
          </cell>
          <cell r="T601">
            <v>0.92</v>
          </cell>
          <cell r="U601">
            <v>0.92</v>
          </cell>
          <cell r="V601">
            <v>0.92</v>
          </cell>
          <cell r="W601">
            <v>0.92</v>
          </cell>
          <cell r="X601">
            <v>0.92</v>
          </cell>
          <cell r="Y601">
            <v>0.92</v>
          </cell>
          <cell r="Z601">
            <v>0.92</v>
          </cell>
          <cell r="AA601">
            <v>0.92</v>
          </cell>
          <cell r="AB601">
            <v>0.92</v>
          </cell>
          <cell r="AC601">
            <v>0.92</v>
          </cell>
          <cell r="AD601">
            <v>0.92</v>
          </cell>
          <cell r="AE601">
            <v>0.92</v>
          </cell>
          <cell r="AF601">
            <v>0.92</v>
          </cell>
          <cell r="AG601">
            <v>0.92</v>
          </cell>
          <cell r="AH601">
            <v>0.92</v>
          </cell>
          <cell r="AI601">
            <v>0.92</v>
          </cell>
          <cell r="AJ601">
            <v>0.92</v>
          </cell>
          <cell r="AK601">
            <v>0.92</v>
          </cell>
          <cell r="AL601">
            <v>0.92</v>
          </cell>
          <cell r="AM601">
            <v>0.92</v>
          </cell>
          <cell r="AN601">
            <v>0.92</v>
          </cell>
          <cell r="AO601">
            <v>0.92</v>
          </cell>
          <cell r="AP601">
            <v>0.92</v>
          </cell>
          <cell r="AQ601">
            <v>0.92</v>
          </cell>
          <cell r="AR601">
            <v>0.92</v>
          </cell>
          <cell r="AS601">
            <v>0.92</v>
          </cell>
          <cell r="AT601">
            <v>0.92</v>
          </cell>
          <cell r="AU601">
            <v>0.92</v>
          </cell>
          <cell r="AV601">
            <v>0.92</v>
          </cell>
          <cell r="AW601">
            <v>0.92</v>
          </cell>
          <cell r="AX601">
            <v>0.92</v>
          </cell>
          <cell r="AY601">
            <v>0.92</v>
          </cell>
          <cell r="AZ601">
            <v>0.92</v>
          </cell>
          <cell r="BA601">
            <v>0.92</v>
          </cell>
          <cell r="BB601">
            <v>0.92</v>
          </cell>
          <cell r="BC601">
            <v>0.92</v>
          </cell>
          <cell r="BD601">
            <v>0.92</v>
          </cell>
          <cell r="BE601">
            <v>0.92</v>
          </cell>
          <cell r="BF601">
            <v>0.92</v>
          </cell>
          <cell r="BG601">
            <v>0.92</v>
          </cell>
          <cell r="BH601">
            <v>0.92</v>
          </cell>
          <cell r="BI601">
            <v>0.92</v>
          </cell>
          <cell r="BJ601">
            <v>0.92</v>
          </cell>
          <cell r="BK601">
            <v>0.92</v>
          </cell>
          <cell r="BL601">
            <v>0.92</v>
          </cell>
          <cell r="BM601">
            <v>0.92</v>
          </cell>
          <cell r="BN601">
            <v>0.92</v>
          </cell>
          <cell r="BO601">
            <v>0.92</v>
          </cell>
          <cell r="BP601">
            <v>0.92</v>
          </cell>
          <cell r="BQ601">
            <v>0.92</v>
          </cell>
          <cell r="BR601">
            <v>0.92</v>
          </cell>
          <cell r="BS601">
            <v>0.92</v>
          </cell>
          <cell r="BT601">
            <v>0.92</v>
          </cell>
          <cell r="BU601">
            <v>0.92</v>
          </cell>
          <cell r="BV601">
            <v>0.92</v>
          </cell>
          <cell r="BW601">
            <v>0.92</v>
          </cell>
          <cell r="BX601">
            <v>0.92</v>
          </cell>
          <cell r="BY601">
            <v>0.92</v>
          </cell>
          <cell r="BZ601">
            <v>0.92</v>
          </cell>
          <cell r="CA601">
            <v>0.92</v>
          </cell>
          <cell r="CB601">
            <v>0.92</v>
          </cell>
          <cell r="CC601">
            <v>0.92</v>
          </cell>
          <cell r="CD601">
            <v>0.92</v>
          </cell>
        </row>
        <row r="602">
          <cell r="Q602">
            <v>0.92</v>
          </cell>
          <cell r="R602">
            <v>0.92</v>
          </cell>
          <cell r="S602">
            <v>0.92</v>
          </cell>
          <cell r="T602">
            <v>0.92</v>
          </cell>
          <cell r="U602">
            <v>0.92</v>
          </cell>
          <cell r="V602">
            <v>0.92</v>
          </cell>
          <cell r="W602">
            <v>0.92</v>
          </cell>
          <cell r="X602">
            <v>0.92</v>
          </cell>
          <cell r="Y602">
            <v>0.92</v>
          </cell>
          <cell r="Z602">
            <v>0.92</v>
          </cell>
          <cell r="AA602">
            <v>0.92</v>
          </cell>
          <cell r="AB602">
            <v>0.92</v>
          </cell>
          <cell r="AC602">
            <v>0.92</v>
          </cell>
          <cell r="AD602">
            <v>0.92</v>
          </cell>
          <cell r="AE602">
            <v>0.92</v>
          </cell>
          <cell r="AF602">
            <v>0.92</v>
          </cell>
          <cell r="AG602">
            <v>0.92</v>
          </cell>
          <cell r="AH602">
            <v>0.92</v>
          </cell>
          <cell r="AI602">
            <v>0.92</v>
          </cell>
          <cell r="AJ602">
            <v>0.92</v>
          </cell>
          <cell r="AK602">
            <v>0.92</v>
          </cell>
          <cell r="AL602">
            <v>0.92</v>
          </cell>
          <cell r="AM602">
            <v>0.92</v>
          </cell>
          <cell r="AN602">
            <v>0.92</v>
          </cell>
          <cell r="AO602">
            <v>0.92</v>
          </cell>
          <cell r="AP602">
            <v>0.92</v>
          </cell>
          <cell r="AQ602">
            <v>0.92</v>
          </cell>
          <cell r="AR602">
            <v>0.92</v>
          </cell>
          <cell r="AS602">
            <v>0.92</v>
          </cell>
          <cell r="AT602">
            <v>0.92</v>
          </cell>
          <cell r="AU602">
            <v>0.92</v>
          </cell>
          <cell r="AV602">
            <v>0.92</v>
          </cell>
          <cell r="AW602">
            <v>0.92</v>
          </cell>
          <cell r="AX602">
            <v>0.92</v>
          </cell>
          <cell r="AY602">
            <v>0.92</v>
          </cell>
          <cell r="AZ602">
            <v>0.92</v>
          </cell>
          <cell r="BA602">
            <v>0.92</v>
          </cell>
          <cell r="BB602">
            <v>0.92</v>
          </cell>
          <cell r="BC602">
            <v>0.92</v>
          </cell>
          <cell r="BD602">
            <v>0.92</v>
          </cell>
          <cell r="BE602">
            <v>0.92</v>
          </cell>
          <cell r="BF602">
            <v>0.92</v>
          </cell>
          <cell r="BG602">
            <v>0.92</v>
          </cell>
          <cell r="BH602">
            <v>0.92</v>
          </cell>
          <cell r="BI602">
            <v>0.92</v>
          </cell>
          <cell r="BJ602">
            <v>0.92</v>
          </cell>
          <cell r="BK602">
            <v>0.92</v>
          </cell>
          <cell r="BL602">
            <v>0.92</v>
          </cell>
          <cell r="BM602">
            <v>0.92</v>
          </cell>
          <cell r="BN602">
            <v>0.92</v>
          </cell>
          <cell r="BO602">
            <v>0.92</v>
          </cell>
          <cell r="BP602">
            <v>0.92</v>
          </cell>
          <cell r="BQ602">
            <v>0.92</v>
          </cell>
          <cell r="BR602">
            <v>0.92</v>
          </cell>
          <cell r="BS602">
            <v>0.92</v>
          </cell>
          <cell r="BT602">
            <v>0.92</v>
          </cell>
          <cell r="BU602">
            <v>0.92</v>
          </cell>
          <cell r="BV602">
            <v>0.92</v>
          </cell>
          <cell r="BW602">
            <v>0.92</v>
          </cell>
          <cell r="BX602">
            <v>0.92</v>
          </cell>
          <cell r="BY602">
            <v>0.92</v>
          </cell>
          <cell r="BZ602">
            <v>0.92</v>
          </cell>
          <cell r="CA602">
            <v>0.92</v>
          </cell>
          <cell r="CB602">
            <v>0.92</v>
          </cell>
          <cell r="CC602">
            <v>0.92</v>
          </cell>
          <cell r="CD602">
            <v>0.92</v>
          </cell>
        </row>
        <row r="603">
          <cell r="Q603">
            <v>0.92</v>
          </cell>
          <cell r="R603">
            <v>0.92</v>
          </cell>
          <cell r="S603">
            <v>0.92</v>
          </cell>
          <cell r="T603">
            <v>0.92</v>
          </cell>
          <cell r="U603">
            <v>0.92</v>
          </cell>
          <cell r="V603">
            <v>0.92</v>
          </cell>
          <cell r="W603">
            <v>0.92</v>
          </cell>
          <cell r="X603">
            <v>0.92</v>
          </cell>
          <cell r="Y603">
            <v>0.92</v>
          </cell>
          <cell r="Z603">
            <v>0.92</v>
          </cell>
          <cell r="AA603">
            <v>0.92</v>
          </cell>
          <cell r="AB603">
            <v>0.92</v>
          </cell>
          <cell r="AC603">
            <v>0.92</v>
          </cell>
          <cell r="AD603">
            <v>0.92</v>
          </cell>
          <cell r="AE603">
            <v>0.92</v>
          </cell>
          <cell r="AF603">
            <v>0.92</v>
          </cell>
          <cell r="AG603">
            <v>0.92</v>
          </cell>
          <cell r="AH603">
            <v>0.92</v>
          </cell>
          <cell r="AI603">
            <v>0.92</v>
          </cell>
          <cell r="AJ603">
            <v>0.92</v>
          </cell>
          <cell r="AK603">
            <v>0.92</v>
          </cell>
          <cell r="AL603">
            <v>0.92</v>
          </cell>
          <cell r="AM603">
            <v>0.92</v>
          </cell>
          <cell r="AN603">
            <v>0.92</v>
          </cell>
          <cell r="AO603">
            <v>0.92</v>
          </cell>
          <cell r="AP603">
            <v>0.92</v>
          </cell>
          <cell r="AQ603">
            <v>0.92</v>
          </cell>
          <cell r="AR603">
            <v>0.92</v>
          </cell>
          <cell r="AS603">
            <v>0.92</v>
          </cell>
          <cell r="AT603">
            <v>0.92</v>
          </cell>
          <cell r="AU603">
            <v>0.92</v>
          </cell>
          <cell r="AV603">
            <v>0.92</v>
          </cell>
          <cell r="AW603">
            <v>0.92</v>
          </cell>
          <cell r="AX603">
            <v>0.92</v>
          </cell>
          <cell r="AY603">
            <v>0.92</v>
          </cell>
          <cell r="AZ603">
            <v>0.92</v>
          </cell>
          <cell r="BA603">
            <v>0.92</v>
          </cell>
          <cell r="BB603">
            <v>0.92</v>
          </cell>
          <cell r="BC603">
            <v>0.92</v>
          </cell>
          <cell r="BD603">
            <v>0.92</v>
          </cell>
          <cell r="BE603">
            <v>0.92</v>
          </cell>
          <cell r="BF603">
            <v>0.92</v>
          </cell>
          <cell r="BG603">
            <v>0.92</v>
          </cell>
          <cell r="BH603">
            <v>0.92</v>
          </cell>
          <cell r="BI603">
            <v>0.92</v>
          </cell>
          <cell r="BJ603">
            <v>0.92</v>
          </cell>
          <cell r="BK603">
            <v>0.92</v>
          </cell>
          <cell r="BL603">
            <v>0.92</v>
          </cell>
          <cell r="BM603">
            <v>0.92</v>
          </cell>
          <cell r="BN603">
            <v>0.92</v>
          </cell>
          <cell r="BO603">
            <v>0.92</v>
          </cell>
          <cell r="BP603">
            <v>0.92</v>
          </cell>
          <cell r="BQ603">
            <v>0.92</v>
          </cell>
          <cell r="BR603">
            <v>0.92</v>
          </cell>
          <cell r="BS603">
            <v>0.92</v>
          </cell>
          <cell r="BT603">
            <v>0.92</v>
          </cell>
          <cell r="BU603">
            <v>0.92</v>
          </cell>
          <cell r="BV603">
            <v>0.92</v>
          </cell>
          <cell r="BW603">
            <v>0.92</v>
          </cell>
          <cell r="BX603">
            <v>0.92</v>
          </cell>
          <cell r="BY603">
            <v>0.92</v>
          </cell>
          <cell r="BZ603">
            <v>0.92</v>
          </cell>
          <cell r="CA603">
            <v>0.92</v>
          </cell>
          <cell r="CB603">
            <v>0.92</v>
          </cell>
          <cell r="CC603">
            <v>0.92</v>
          </cell>
          <cell r="CD603">
            <v>0.92</v>
          </cell>
        </row>
        <row r="605">
          <cell r="Q605">
            <v>0.93034507523172583</v>
          </cell>
          <cell r="R605">
            <v>0.93034507523172583</v>
          </cell>
          <cell r="S605">
            <v>0.93034507523172583</v>
          </cell>
          <cell r="T605">
            <v>0.93034507523172583</v>
          </cell>
          <cell r="U605">
            <v>0.93034507523172583</v>
          </cell>
          <cell r="V605">
            <v>0.93034507523172583</v>
          </cell>
          <cell r="W605">
            <v>0.93034507523172583</v>
          </cell>
          <cell r="X605">
            <v>0.93034507523172583</v>
          </cell>
          <cell r="Y605">
            <v>0.93034507523172583</v>
          </cell>
          <cell r="Z605">
            <v>0.93034507523172583</v>
          </cell>
          <cell r="AA605">
            <v>0.93034507523172583</v>
          </cell>
          <cell r="AB605">
            <v>0.93034507523172583</v>
          </cell>
          <cell r="AC605">
            <v>0.93034507523172583</v>
          </cell>
          <cell r="AD605">
            <v>0.93034507523172583</v>
          </cell>
          <cell r="AE605">
            <v>0.93034507523172583</v>
          </cell>
          <cell r="AF605">
            <v>0.93034507523172583</v>
          </cell>
          <cell r="AG605">
            <v>0.93034507523172583</v>
          </cell>
          <cell r="AH605">
            <v>0.93034507523172583</v>
          </cell>
          <cell r="AI605">
            <v>0.93034507523172583</v>
          </cell>
          <cell r="AJ605">
            <v>0.93034507523172583</v>
          </cell>
          <cell r="AK605">
            <v>0.93034507523172583</v>
          </cell>
          <cell r="AL605">
            <v>0.93034507523172583</v>
          </cell>
          <cell r="AM605">
            <v>0.93034507523172583</v>
          </cell>
          <cell r="AN605">
            <v>0.93034507523172583</v>
          </cell>
          <cell r="AO605">
            <v>0.93034507523172583</v>
          </cell>
          <cell r="AP605">
            <v>0.93034507523172583</v>
          </cell>
          <cell r="AQ605">
            <v>0.93034507523172583</v>
          </cell>
          <cell r="AR605">
            <v>0.93034507523172583</v>
          </cell>
          <cell r="AS605">
            <v>0.93034507523172583</v>
          </cell>
          <cell r="AT605">
            <v>0.93034507523172583</v>
          </cell>
          <cell r="AU605">
            <v>0.93034507523172583</v>
          </cell>
          <cell r="AV605">
            <v>0.93034507523172583</v>
          </cell>
          <cell r="AW605">
            <v>0.93034507523172583</v>
          </cell>
          <cell r="AX605">
            <v>0.93034507523172583</v>
          </cell>
          <cell r="AY605">
            <v>0.93034507523172583</v>
          </cell>
          <cell r="AZ605">
            <v>0.93034507523172583</v>
          </cell>
          <cell r="BA605">
            <v>0.93034507523172583</v>
          </cell>
          <cell r="BB605">
            <v>0.93034507523172583</v>
          </cell>
          <cell r="BC605">
            <v>0.93034507523172583</v>
          </cell>
          <cell r="BD605">
            <v>0.93034507523172583</v>
          </cell>
          <cell r="BE605">
            <v>0.93034507523172583</v>
          </cell>
          <cell r="BF605">
            <v>0.93034507523172583</v>
          </cell>
          <cell r="BG605">
            <v>0.93034507523172583</v>
          </cell>
          <cell r="BH605">
            <v>0.93034507523172583</v>
          </cell>
          <cell r="BI605">
            <v>0.93034507523172583</v>
          </cell>
          <cell r="BJ605">
            <v>0.93034507523172583</v>
          </cell>
          <cell r="BK605">
            <v>0.93034507523172583</v>
          </cell>
          <cell r="BL605">
            <v>0.93034507523172583</v>
          </cell>
          <cell r="BM605">
            <v>0.93034507523172583</v>
          </cell>
          <cell r="BN605">
            <v>0.93034507523172583</v>
          </cell>
          <cell r="BO605">
            <v>0.93034507523172583</v>
          </cell>
          <cell r="BP605">
            <v>0.93034507523172583</v>
          </cell>
          <cell r="BQ605">
            <v>0.93034507523172583</v>
          </cell>
          <cell r="BR605">
            <v>0.93034507523172583</v>
          </cell>
          <cell r="BS605">
            <v>0.93034507523172583</v>
          </cell>
          <cell r="BT605">
            <v>0.93034507523172583</v>
          </cell>
          <cell r="BU605">
            <v>0.93034507523172583</v>
          </cell>
          <cell r="BV605">
            <v>0.93034507523172583</v>
          </cell>
          <cell r="BW605">
            <v>0.93034507523172583</v>
          </cell>
          <cell r="BX605">
            <v>0.93034507523172583</v>
          </cell>
          <cell r="BY605">
            <v>0.93034507523172583</v>
          </cell>
          <cell r="BZ605">
            <v>0.93034507523172583</v>
          </cell>
          <cell r="CA605">
            <v>0.93034507523172583</v>
          </cell>
          <cell r="CB605">
            <v>0.93034507523172583</v>
          </cell>
          <cell r="CC605">
            <v>0.93034507523172583</v>
          </cell>
          <cell r="CD605">
            <v>0.93034507523172583</v>
          </cell>
        </row>
        <row r="606">
          <cell r="Q606">
            <v>0.93034507523172583</v>
          </cell>
          <cell r="R606">
            <v>0.93034507523172583</v>
          </cell>
          <cell r="S606">
            <v>0.93034507523172583</v>
          </cell>
          <cell r="T606">
            <v>0.93034507523172583</v>
          </cell>
          <cell r="U606">
            <v>0.93034507523172583</v>
          </cell>
          <cell r="V606">
            <v>0.93034507523172583</v>
          </cell>
          <cell r="W606">
            <v>0.93034507523172583</v>
          </cell>
          <cell r="X606">
            <v>0.93034507523172583</v>
          </cell>
          <cell r="Y606">
            <v>0.93034507523172583</v>
          </cell>
          <cell r="Z606">
            <v>0.93034507523172583</v>
          </cell>
          <cell r="AA606">
            <v>0.93034507523172583</v>
          </cell>
          <cell r="AB606">
            <v>0.93034507523172583</v>
          </cell>
          <cell r="AC606">
            <v>0.93034507523172583</v>
          </cell>
          <cell r="AD606">
            <v>0.93034507523172583</v>
          </cell>
          <cell r="AE606">
            <v>0.93034507523172583</v>
          </cell>
          <cell r="AF606">
            <v>0.93034507523172583</v>
          </cell>
          <cell r="AG606">
            <v>0.93034507523172583</v>
          </cell>
          <cell r="AH606">
            <v>0.93034507523172583</v>
          </cell>
          <cell r="AI606">
            <v>0.93034507523172583</v>
          </cell>
          <cell r="AJ606">
            <v>0.93034507523172583</v>
          </cell>
          <cell r="AK606">
            <v>0.93034507523172583</v>
          </cell>
          <cell r="AL606">
            <v>0.93034507523172583</v>
          </cell>
          <cell r="AM606">
            <v>0.93034507523172583</v>
          </cell>
          <cell r="AN606">
            <v>0.93034507523172583</v>
          </cell>
          <cell r="AO606">
            <v>0.93034507523172583</v>
          </cell>
          <cell r="AP606">
            <v>0.93034507523172583</v>
          </cell>
          <cell r="AQ606">
            <v>0.93034507523172583</v>
          </cell>
          <cell r="AR606">
            <v>0.93034507523172583</v>
          </cell>
          <cell r="AS606">
            <v>0.93034507523172583</v>
          </cell>
          <cell r="AT606">
            <v>0.93034507523172583</v>
          </cell>
          <cell r="AU606">
            <v>0.93034507523172583</v>
          </cell>
          <cell r="AV606">
            <v>0.93034507523172583</v>
          </cell>
          <cell r="AW606">
            <v>0.93034507523172583</v>
          </cell>
          <cell r="AX606">
            <v>0.93034507523172583</v>
          </cell>
          <cell r="AY606">
            <v>0.93034507523172583</v>
          </cell>
          <cell r="AZ606">
            <v>0.93034507523172583</v>
          </cell>
          <cell r="BA606">
            <v>0.93034507523172583</v>
          </cell>
          <cell r="BB606">
            <v>0.93034507523172583</v>
          </cell>
          <cell r="BC606">
            <v>0.93034507523172583</v>
          </cell>
          <cell r="BD606">
            <v>0.93034507523172583</v>
          </cell>
          <cell r="BE606">
            <v>0.93034507523172583</v>
          </cell>
          <cell r="BF606">
            <v>0.93034507523172583</v>
          </cell>
          <cell r="BG606">
            <v>0.93034507523172583</v>
          </cell>
          <cell r="BH606">
            <v>0.93034507523172583</v>
          </cell>
          <cell r="BI606">
            <v>0.93034507523172583</v>
          </cell>
          <cell r="BJ606">
            <v>0.93034507523172583</v>
          </cell>
          <cell r="BK606">
            <v>0.93034507523172583</v>
          </cell>
          <cell r="BL606">
            <v>0.93034507523172583</v>
          </cell>
          <cell r="BM606">
            <v>0.93034507523172583</v>
          </cell>
          <cell r="BN606">
            <v>0.93034507523172583</v>
          </cell>
          <cell r="BO606">
            <v>0.93034507523172583</v>
          </cell>
          <cell r="BP606">
            <v>0.93034507523172583</v>
          </cell>
          <cell r="BQ606">
            <v>0.93034507523172583</v>
          </cell>
          <cell r="BR606">
            <v>0.93034507523172583</v>
          </cell>
          <cell r="BS606">
            <v>0.93034507523172583</v>
          </cell>
          <cell r="BT606">
            <v>0.93034507523172583</v>
          </cell>
          <cell r="BU606">
            <v>0.93034507523172583</v>
          </cell>
          <cell r="BV606">
            <v>0.93034507523172583</v>
          </cell>
          <cell r="BW606">
            <v>0.93034507523172583</v>
          </cell>
          <cell r="BX606">
            <v>0.93034507523172583</v>
          </cell>
          <cell r="BY606">
            <v>0.93034507523172583</v>
          </cell>
          <cell r="BZ606">
            <v>0.93034507523172583</v>
          </cell>
          <cell r="CA606">
            <v>0.93034507523172583</v>
          </cell>
          <cell r="CB606">
            <v>0.93034507523172583</v>
          </cell>
          <cell r="CC606">
            <v>0.93034507523172583</v>
          </cell>
          <cell r="CD606">
            <v>0.93034507523172583</v>
          </cell>
        </row>
        <row r="608">
          <cell r="Q608">
            <v>0.995</v>
          </cell>
          <cell r="R608">
            <v>0.995</v>
          </cell>
          <cell r="S608">
            <v>0.995</v>
          </cell>
          <cell r="T608">
            <v>0.995</v>
          </cell>
          <cell r="U608">
            <v>0.995</v>
          </cell>
          <cell r="V608">
            <v>0.995</v>
          </cell>
          <cell r="W608">
            <v>0.995</v>
          </cell>
          <cell r="X608">
            <v>0.995</v>
          </cell>
          <cell r="Y608">
            <v>0.995</v>
          </cell>
          <cell r="Z608">
            <v>0.995</v>
          </cell>
          <cell r="AA608">
            <v>0.995</v>
          </cell>
          <cell r="AB608">
            <v>0.995</v>
          </cell>
          <cell r="AC608">
            <v>0.995</v>
          </cell>
          <cell r="AD608">
            <v>0.995</v>
          </cell>
          <cell r="AE608">
            <v>0.995</v>
          </cell>
          <cell r="AF608">
            <v>0.995</v>
          </cell>
          <cell r="AG608">
            <v>0.995</v>
          </cell>
          <cell r="AH608">
            <v>0.995</v>
          </cell>
          <cell r="AI608">
            <v>0.995</v>
          </cell>
          <cell r="AJ608">
            <v>0.995</v>
          </cell>
          <cell r="AK608">
            <v>0.995</v>
          </cell>
          <cell r="AL608">
            <v>0.995</v>
          </cell>
          <cell r="AM608">
            <v>0.995</v>
          </cell>
          <cell r="AN608">
            <v>0.995</v>
          </cell>
          <cell r="AO608">
            <v>0.995</v>
          </cell>
          <cell r="AP608">
            <v>0.995</v>
          </cell>
          <cell r="AQ608">
            <v>0.995</v>
          </cell>
          <cell r="AR608">
            <v>0.995</v>
          </cell>
          <cell r="AS608">
            <v>0.995</v>
          </cell>
          <cell r="AT608">
            <v>0.995</v>
          </cell>
          <cell r="AU608">
            <v>0.995</v>
          </cell>
          <cell r="AV608">
            <v>0.995</v>
          </cell>
          <cell r="AW608">
            <v>0.995</v>
          </cell>
          <cell r="AX608">
            <v>0.995</v>
          </cell>
          <cell r="AY608">
            <v>0.995</v>
          </cell>
          <cell r="AZ608">
            <v>0.995</v>
          </cell>
          <cell r="BA608">
            <v>0.995</v>
          </cell>
          <cell r="BB608">
            <v>0.995</v>
          </cell>
          <cell r="BC608">
            <v>0.995</v>
          </cell>
          <cell r="BD608">
            <v>0.995</v>
          </cell>
          <cell r="BE608">
            <v>0.995</v>
          </cell>
          <cell r="BF608">
            <v>0.995</v>
          </cell>
          <cell r="BG608">
            <v>0.995</v>
          </cell>
          <cell r="BH608">
            <v>0.995</v>
          </cell>
          <cell r="BI608">
            <v>0.995</v>
          </cell>
          <cell r="BJ608">
            <v>0.995</v>
          </cell>
          <cell r="BK608">
            <v>0.995</v>
          </cell>
          <cell r="BL608">
            <v>0.995</v>
          </cell>
          <cell r="BM608">
            <v>0.995</v>
          </cell>
          <cell r="BN608">
            <v>0.995</v>
          </cell>
          <cell r="BO608">
            <v>0.995</v>
          </cell>
          <cell r="BP608">
            <v>0.995</v>
          </cell>
          <cell r="BQ608">
            <v>0.995</v>
          </cell>
          <cell r="BR608">
            <v>0.995</v>
          </cell>
          <cell r="BS608">
            <v>0.995</v>
          </cell>
          <cell r="BT608">
            <v>0.995</v>
          </cell>
          <cell r="BU608">
            <v>0.995</v>
          </cell>
          <cell r="BV608">
            <v>0.995</v>
          </cell>
          <cell r="BW608">
            <v>0.995</v>
          </cell>
          <cell r="BX608">
            <v>0.995</v>
          </cell>
          <cell r="BY608">
            <v>0.995</v>
          </cell>
          <cell r="BZ608">
            <v>0.995</v>
          </cell>
          <cell r="CA608">
            <v>0.995</v>
          </cell>
          <cell r="CB608">
            <v>0.995</v>
          </cell>
          <cell r="CC608">
            <v>0.995</v>
          </cell>
          <cell r="CD608">
            <v>0.995</v>
          </cell>
        </row>
        <row r="609">
          <cell r="Q609">
            <v>0.92</v>
          </cell>
          <cell r="R609">
            <v>0.92</v>
          </cell>
          <cell r="S609">
            <v>0.92</v>
          </cell>
          <cell r="T609">
            <v>0.92</v>
          </cell>
          <cell r="U609">
            <v>0.92</v>
          </cell>
          <cell r="V609">
            <v>0.92</v>
          </cell>
          <cell r="W609">
            <v>0.92</v>
          </cell>
          <cell r="X609">
            <v>0.92</v>
          </cell>
          <cell r="Y609">
            <v>0.92</v>
          </cell>
          <cell r="Z609">
            <v>0.92</v>
          </cell>
          <cell r="AA609">
            <v>0.92</v>
          </cell>
          <cell r="AB609">
            <v>0.92</v>
          </cell>
          <cell r="AC609">
            <v>0.92</v>
          </cell>
          <cell r="AD609">
            <v>0.92</v>
          </cell>
          <cell r="AE609">
            <v>0.92</v>
          </cell>
          <cell r="AF609">
            <v>0.92</v>
          </cell>
          <cell r="AG609">
            <v>0.92</v>
          </cell>
          <cell r="AH609">
            <v>0.92</v>
          </cell>
          <cell r="AI609">
            <v>0.92</v>
          </cell>
          <cell r="AJ609">
            <v>0.92</v>
          </cell>
          <cell r="AK609">
            <v>0.92</v>
          </cell>
          <cell r="AL609">
            <v>0.92</v>
          </cell>
          <cell r="AM609">
            <v>0.92</v>
          </cell>
          <cell r="AN609">
            <v>0.92</v>
          </cell>
          <cell r="AO609">
            <v>0.92</v>
          </cell>
          <cell r="AP609">
            <v>0.92</v>
          </cell>
          <cell r="AQ609">
            <v>0.92</v>
          </cell>
          <cell r="AR609">
            <v>0.92</v>
          </cell>
          <cell r="AS609">
            <v>0.92</v>
          </cell>
          <cell r="AT609">
            <v>0.92</v>
          </cell>
          <cell r="AU609">
            <v>0.92</v>
          </cell>
          <cell r="AV609">
            <v>0.92</v>
          </cell>
          <cell r="AW609">
            <v>0.92</v>
          </cell>
          <cell r="AX609">
            <v>0.92</v>
          </cell>
          <cell r="AY609">
            <v>0.92</v>
          </cell>
          <cell r="AZ609">
            <v>0.92</v>
          </cell>
          <cell r="BA609">
            <v>0.92</v>
          </cell>
          <cell r="BB609">
            <v>0.92</v>
          </cell>
          <cell r="BC609">
            <v>0.92</v>
          </cell>
          <cell r="BD609">
            <v>0.92</v>
          </cell>
          <cell r="BE609">
            <v>0.92</v>
          </cell>
          <cell r="BF609">
            <v>0.92</v>
          </cell>
          <cell r="BG609">
            <v>0.92</v>
          </cell>
          <cell r="BH609">
            <v>0.92</v>
          </cell>
          <cell r="BI609">
            <v>0.92</v>
          </cell>
          <cell r="BJ609">
            <v>0.92</v>
          </cell>
          <cell r="BK609">
            <v>0.92</v>
          </cell>
          <cell r="BL609">
            <v>0.92</v>
          </cell>
          <cell r="BM609">
            <v>0.92</v>
          </cell>
          <cell r="BN609">
            <v>0.92</v>
          </cell>
          <cell r="BO609">
            <v>0.92</v>
          </cell>
          <cell r="BP609">
            <v>0.92</v>
          </cell>
          <cell r="BQ609">
            <v>0.92</v>
          </cell>
          <cell r="BR609">
            <v>0.92</v>
          </cell>
          <cell r="BS609">
            <v>0.92</v>
          </cell>
          <cell r="BT609">
            <v>0.92</v>
          </cell>
          <cell r="BU609">
            <v>0.92</v>
          </cell>
          <cell r="BV609">
            <v>0.92</v>
          </cell>
          <cell r="BW609">
            <v>0.92</v>
          </cell>
          <cell r="BX609">
            <v>0.92</v>
          </cell>
          <cell r="BY609">
            <v>0.92</v>
          </cell>
          <cell r="BZ609">
            <v>0.92</v>
          </cell>
          <cell r="CA609">
            <v>0.92</v>
          </cell>
          <cell r="CB609">
            <v>0.92</v>
          </cell>
          <cell r="CC609">
            <v>0.92</v>
          </cell>
          <cell r="CD609">
            <v>0.92</v>
          </cell>
        </row>
        <row r="610">
          <cell r="Q610">
            <v>0.93034507523172583</v>
          </cell>
          <cell r="R610">
            <v>0.93034507523172583</v>
          </cell>
          <cell r="S610">
            <v>0.93034507523172583</v>
          </cell>
          <cell r="T610">
            <v>0.93034507523172583</v>
          </cell>
          <cell r="U610">
            <v>0.93034507523172583</v>
          </cell>
          <cell r="V610">
            <v>0.93034507523172583</v>
          </cell>
          <cell r="W610">
            <v>0.93034507523172583</v>
          </cell>
          <cell r="X610">
            <v>0.93034507523172583</v>
          </cell>
          <cell r="Y610">
            <v>0.93034507523172583</v>
          </cell>
          <cell r="Z610">
            <v>0.93034507523172583</v>
          </cell>
          <cell r="AA610">
            <v>0.93034507523172583</v>
          </cell>
          <cell r="AB610">
            <v>0.93034507523172583</v>
          </cell>
          <cell r="AC610">
            <v>0.93034507523172583</v>
          </cell>
          <cell r="AD610">
            <v>0.93034507523172583</v>
          </cell>
          <cell r="AE610">
            <v>0.93034507523172583</v>
          </cell>
          <cell r="AF610">
            <v>0.93034507523172583</v>
          </cell>
          <cell r="AG610">
            <v>0.93034507523172583</v>
          </cell>
          <cell r="AH610">
            <v>0.93034507523172583</v>
          </cell>
          <cell r="AI610">
            <v>0.93034507523172583</v>
          </cell>
          <cell r="AJ610">
            <v>0.93034507523172583</v>
          </cell>
          <cell r="AK610">
            <v>0.93034507523172583</v>
          </cell>
          <cell r="AL610">
            <v>0.93034507523172583</v>
          </cell>
          <cell r="AM610">
            <v>0.93034507523172583</v>
          </cell>
          <cell r="AN610">
            <v>0.93034507523172583</v>
          </cell>
          <cell r="AO610">
            <v>0.93034507523172583</v>
          </cell>
          <cell r="AP610">
            <v>0.93034507523172583</v>
          </cell>
          <cell r="AQ610">
            <v>0.93034507523172583</v>
          </cell>
          <cell r="AR610">
            <v>0.93034507523172583</v>
          </cell>
          <cell r="AS610">
            <v>0.93034507523172583</v>
          </cell>
          <cell r="AT610">
            <v>0.93034507523172583</v>
          </cell>
          <cell r="AU610">
            <v>0.93034507523172583</v>
          </cell>
          <cell r="AV610">
            <v>0.93034507523172583</v>
          </cell>
          <cell r="AW610">
            <v>0.93034507523172583</v>
          </cell>
          <cell r="AX610">
            <v>0.93034507523172583</v>
          </cell>
          <cell r="AY610">
            <v>0.93034507523172583</v>
          </cell>
          <cell r="AZ610">
            <v>0.93034507523172583</v>
          </cell>
          <cell r="BA610">
            <v>0.93034507523172583</v>
          </cell>
          <cell r="BB610">
            <v>0.93034507523172583</v>
          </cell>
          <cell r="BC610">
            <v>0.93034507523172583</v>
          </cell>
          <cell r="BD610">
            <v>0.93034507523172583</v>
          </cell>
          <cell r="BE610">
            <v>0.93034507523172583</v>
          </cell>
          <cell r="BF610">
            <v>0.93034507523172583</v>
          </cell>
          <cell r="BG610">
            <v>0.93034507523172583</v>
          </cell>
          <cell r="BH610">
            <v>0.93034507523172583</v>
          </cell>
          <cell r="BI610">
            <v>0.93034507523172583</v>
          </cell>
          <cell r="BJ610">
            <v>0.93034507523172583</v>
          </cell>
          <cell r="BK610">
            <v>0.93034507523172583</v>
          </cell>
          <cell r="BL610">
            <v>0.93034507523172583</v>
          </cell>
          <cell r="BM610">
            <v>0.93034507523172583</v>
          </cell>
          <cell r="BN610">
            <v>0.93034507523172583</v>
          </cell>
          <cell r="BO610">
            <v>0.93034507523172583</v>
          </cell>
          <cell r="BP610">
            <v>0.93034507523172583</v>
          </cell>
          <cell r="BQ610">
            <v>0.93034507523172583</v>
          </cell>
          <cell r="BR610">
            <v>0.93034507523172583</v>
          </cell>
          <cell r="BS610">
            <v>0.93034507523172583</v>
          </cell>
          <cell r="BT610">
            <v>0.93034507523172583</v>
          </cell>
          <cell r="BU610">
            <v>0.93034507523172583</v>
          </cell>
          <cell r="BV610">
            <v>0.93034507523172583</v>
          </cell>
          <cell r="BW610">
            <v>0.93034507523172583</v>
          </cell>
          <cell r="BX610">
            <v>0.93034507523172583</v>
          </cell>
          <cell r="BY610">
            <v>0.93034507523172583</v>
          </cell>
          <cell r="BZ610">
            <v>0.93034507523172583</v>
          </cell>
          <cell r="CA610">
            <v>0.93034507523172583</v>
          </cell>
          <cell r="CB610">
            <v>0.93034507523172583</v>
          </cell>
          <cell r="CC610">
            <v>0.93034507523172583</v>
          </cell>
          <cell r="CD610">
            <v>0.93034507523172583</v>
          </cell>
        </row>
        <row r="611">
          <cell r="Q611">
            <v>0.99</v>
          </cell>
          <cell r="R611">
            <v>0.99</v>
          </cell>
          <cell r="S611">
            <v>0.99</v>
          </cell>
          <cell r="T611">
            <v>0.99</v>
          </cell>
          <cell r="U611">
            <v>0.99</v>
          </cell>
          <cell r="V611">
            <v>0.99</v>
          </cell>
          <cell r="W611">
            <v>0.99</v>
          </cell>
          <cell r="X611">
            <v>0.99</v>
          </cell>
          <cell r="Y611">
            <v>0.99</v>
          </cell>
          <cell r="Z611">
            <v>0.99</v>
          </cell>
          <cell r="AA611">
            <v>0.99</v>
          </cell>
          <cell r="AB611">
            <v>0.99</v>
          </cell>
          <cell r="AC611">
            <v>0.99</v>
          </cell>
          <cell r="AD611">
            <v>0.99</v>
          </cell>
          <cell r="AE611">
            <v>0.99</v>
          </cell>
          <cell r="AF611">
            <v>0.99</v>
          </cell>
          <cell r="AG611">
            <v>0.99</v>
          </cell>
          <cell r="AH611">
            <v>0.99</v>
          </cell>
          <cell r="AI611">
            <v>0.99</v>
          </cell>
          <cell r="AJ611">
            <v>0.99</v>
          </cell>
          <cell r="AK611">
            <v>0.99</v>
          </cell>
          <cell r="AL611">
            <v>0.99</v>
          </cell>
          <cell r="AM611">
            <v>0.99</v>
          </cell>
          <cell r="AN611">
            <v>0.99</v>
          </cell>
          <cell r="AO611">
            <v>0.99</v>
          </cell>
          <cell r="AP611">
            <v>0.99</v>
          </cell>
          <cell r="AQ611">
            <v>0.99</v>
          </cell>
          <cell r="AR611">
            <v>0.99</v>
          </cell>
          <cell r="AS611">
            <v>0.99</v>
          </cell>
          <cell r="AT611">
            <v>0.99</v>
          </cell>
          <cell r="AU611">
            <v>0.99</v>
          </cell>
          <cell r="AV611">
            <v>0.99</v>
          </cell>
          <cell r="AW611">
            <v>0.99</v>
          </cell>
          <cell r="AX611">
            <v>0.99</v>
          </cell>
          <cell r="AY611">
            <v>0.99</v>
          </cell>
          <cell r="AZ611">
            <v>0.99</v>
          </cell>
          <cell r="BA611">
            <v>0.99</v>
          </cell>
          <cell r="BB611">
            <v>0.99</v>
          </cell>
          <cell r="BC611">
            <v>0.99</v>
          </cell>
          <cell r="BD611">
            <v>0.99</v>
          </cell>
          <cell r="BE611">
            <v>0.99</v>
          </cell>
          <cell r="BF611">
            <v>0.99</v>
          </cell>
          <cell r="BG611">
            <v>0.99</v>
          </cell>
          <cell r="BH611">
            <v>0.99</v>
          </cell>
          <cell r="BI611">
            <v>0.99</v>
          </cell>
          <cell r="BJ611">
            <v>0.99</v>
          </cell>
          <cell r="BK611">
            <v>0.99</v>
          </cell>
          <cell r="BL611">
            <v>0.99</v>
          </cell>
          <cell r="BM611">
            <v>0.99</v>
          </cell>
          <cell r="BN611">
            <v>0.99</v>
          </cell>
          <cell r="BO611">
            <v>0.99</v>
          </cell>
          <cell r="BP611">
            <v>0.99</v>
          </cell>
          <cell r="BQ611">
            <v>0.99</v>
          </cell>
          <cell r="BR611">
            <v>0.99</v>
          </cell>
          <cell r="BS611">
            <v>0.99</v>
          </cell>
          <cell r="BT611">
            <v>0.99</v>
          </cell>
          <cell r="BU611">
            <v>0.99</v>
          </cell>
          <cell r="BV611">
            <v>0.99</v>
          </cell>
          <cell r="BW611">
            <v>0.99</v>
          </cell>
          <cell r="BX611">
            <v>0.99</v>
          </cell>
          <cell r="BY611">
            <v>0.99</v>
          </cell>
          <cell r="BZ611">
            <v>0.99</v>
          </cell>
          <cell r="CA611">
            <v>0.99</v>
          </cell>
          <cell r="CB611">
            <v>0.99</v>
          </cell>
          <cell r="CC611">
            <v>0.99</v>
          </cell>
          <cell r="CD611">
            <v>0.99</v>
          </cell>
        </row>
        <row r="612">
          <cell r="Q612">
            <v>0.99</v>
          </cell>
          <cell r="R612">
            <v>0.99</v>
          </cell>
          <cell r="S612">
            <v>0.99</v>
          </cell>
          <cell r="T612">
            <v>0.99</v>
          </cell>
          <cell r="U612">
            <v>0.99</v>
          </cell>
          <cell r="V612">
            <v>0.99</v>
          </cell>
          <cell r="W612">
            <v>0.99</v>
          </cell>
          <cell r="X612">
            <v>0.99</v>
          </cell>
          <cell r="Y612">
            <v>0.99</v>
          </cell>
          <cell r="Z612">
            <v>0.99</v>
          </cell>
          <cell r="AA612">
            <v>0.99</v>
          </cell>
          <cell r="AB612">
            <v>0.99</v>
          </cell>
          <cell r="AC612">
            <v>0.99</v>
          </cell>
          <cell r="AD612">
            <v>0.99</v>
          </cell>
          <cell r="AE612">
            <v>0.99</v>
          </cell>
          <cell r="AF612">
            <v>0.99</v>
          </cell>
          <cell r="AG612">
            <v>0.99</v>
          </cell>
          <cell r="AH612">
            <v>0.99</v>
          </cell>
          <cell r="AI612">
            <v>0.99</v>
          </cell>
          <cell r="AJ612">
            <v>0.99</v>
          </cell>
          <cell r="AK612">
            <v>0.99</v>
          </cell>
          <cell r="AL612">
            <v>0.99</v>
          </cell>
          <cell r="AM612">
            <v>0.99</v>
          </cell>
          <cell r="AN612">
            <v>0.99</v>
          </cell>
          <cell r="AO612">
            <v>0.99</v>
          </cell>
          <cell r="AP612">
            <v>0.99</v>
          </cell>
          <cell r="AQ612">
            <v>0.99</v>
          </cell>
          <cell r="AR612">
            <v>0.99</v>
          </cell>
          <cell r="AS612">
            <v>0.99</v>
          </cell>
          <cell r="AT612">
            <v>0.99</v>
          </cell>
          <cell r="AU612">
            <v>0.99</v>
          </cell>
          <cell r="AV612">
            <v>0.99</v>
          </cell>
          <cell r="AW612">
            <v>0.99</v>
          </cell>
          <cell r="AX612">
            <v>0.99</v>
          </cell>
          <cell r="AY612">
            <v>0.99</v>
          </cell>
          <cell r="AZ612">
            <v>0.99</v>
          </cell>
          <cell r="BA612">
            <v>0.99</v>
          </cell>
          <cell r="BB612">
            <v>0.99</v>
          </cell>
          <cell r="BC612">
            <v>0.99</v>
          </cell>
          <cell r="BD612">
            <v>0.99</v>
          </cell>
          <cell r="BE612">
            <v>0.99</v>
          </cell>
          <cell r="BF612">
            <v>0.99</v>
          </cell>
          <cell r="BG612">
            <v>0.99</v>
          </cell>
          <cell r="BH612">
            <v>0.99</v>
          </cell>
          <cell r="BI612">
            <v>0.99</v>
          </cell>
          <cell r="BJ612">
            <v>0.99</v>
          </cell>
          <cell r="BK612">
            <v>0.99</v>
          </cell>
          <cell r="BL612">
            <v>0.99</v>
          </cell>
          <cell r="BM612">
            <v>0.99</v>
          </cell>
          <cell r="BN612">
            <v>0.99</v>
          </cell>
          <cell r="BO612">
            <v>0.99</v>
          </cell>
          <cell r="BP612">
            <v>0.99</v>
          </cell>
          <cell r="BQ612">
            <v>0.99</v>
          </cell>
          <cell r="BR612">
            <v>0.99</v>
          </cell>
          <cell r="BS612">
            <v>0.99</v>
          </cell>
          <cell r="BT612">
            <v>0.99</v>
          </cell>
          <cell r="BU612">
            <v>0.99</v>
          </cell>
          <cell r="BV612">
            <v>0.99</v>
          </cell>
          <cell r="BW612">
            <v>0.99</v>
          </cell>
          <cell r="BX612">
            <v>0.99</v>
          </cell>
          <cell r="BY612">
            <v>0.99</v>
          </cell>
          <cell r="BZ612">
            <v>0.99</v>
          </cell>
          <cell r="CA612">
            <v>0.99</v>
          </cell>
          <cell r="CB612">
            <v>0.99</v>
          </cell>
          <cell r="CC612">
            <v>0.99</v>
          </cell>
          <cell r="CD612">
            <v>0.99</v>
          </cell>
        </row>
        <row r="613">
          <cell r="Q613">
            <v>0.97932753013929186</v>
          </cell>
          <cell r="R613">
            <v>0.97932753013929186</v>
          </cell>
          <cell r="S613">
            <v>0.97932753013929186</v>
          </cell>
          <cell r="T613">
            <v>0.97932753013929186</v>
          </cell>
          <cell r="U613">
            <v>0.97932753013929186</v>
          </cell>
          <cell r="V613">
            <v>0.97932753013929186</v>
          </cell>
          <cell r="W613">
            <v>0.97932753013929186</v>
          </cell>
          <cell r="X613">
            <v>0.97932753013929186</v>
          </cell>
          <cell r="Y613">
            <v>0.97932753013929186</v>
          </cell>
          <cell r="Z613">
            <v>0.97932753013929186</v>
          </cell>
          <cell r="AA613">
            <v>0.97932753013929186</v>
          </cell>
          <cell r="AB613">
            <v>0.97932753013929186</v>
          </cell>
          <cell r="AC613">
            <v>0.97932753013929186</v>
          </cell>
          <cell r="AD613">
            <v>0.97932753013929186</v>
          </cell>
          <cell r="AE613">
            <v>0.97932753013929186</v>
          </cell>
          <cell r="AF613">
            <v>0.97932753013929186</v>
          </cell>
          <cell r="AG613">
            <v>0.97932753013929186</v>
          </cell>
          <cell r="AH613">
            <v>0.97932753013929186</v>
          </cell>
          <cell r="AI613">
            <v>0.97932753013929186</v>
          </cell>
          <cell r="AJ613">
            <v>0.97932753013929186</v>
          </cell>
          <cell r="AK613">
            <v>0.97932753013929186</v>
          </cell>
          <cell r="AL613">
            <v>0.97932753013929186</v>
          </cell>
          <cell r="AM613">
            <v>0.97932753013929186</v>
          </cell>
          <cell r="AN613">
            <v>0.97932753013929186</v>
          </cell>
          <cell r="AO613">
            <v>0.97932753013929186</v>
          </cell>
          <cell r="AP613">
            <v>0.97932753013929186</v>
          </cell>
          <cell r="AQ613">
            <v>0.97932753013929186</v>
          </cell>
          <cell r="AR613">
            <v>0.97932753013929186</v>
          </cell>
          <cell r="AS613">
            <v>0.97932753013929186</v>
          </cell>
          <cell r="AT613">
            <v>0.97932753013929186</v>
          </cell>
          <cell r="AU613">
            <v>0.97932753013929186</v>
          </cell>
          <cell r="AV613">
            <v>0.97932753013929186</v>
          </cell>
          <cell r="AW613">
            <v>0.97932753013929186</v>
          </cell>
          <cell r="AX613">
            <v>0.97932753013929186</v>
          </cell>
          <cell r="AY613">
            <v>0.97932753013929186</v>
          </cell>
          <cell r="AZ613">
            <v>0.97932753013929186</v>
          </cell>
          <cell r="BA613">
            <v>0.97932753013929186</v>
          </cell>
          <cell r="BB613">
            <v>0.97932753013929186</v>
          </cell>
          <cell r="BC613">
            <v>0.97932753013929186</v>
          </cell>
          <cell r="BD613">
            <v>0.97932753013929186</v>
          </cell>
          <cell r="BE613">
            <v>0.97932753013929186</v>
          </cell>
          <cell r="BF613">
            <v>0.97932753013929186</v>
          </cell>
          <cell r="BG613">
            <v>0.97932753013929186</v>
          </cell>
          <cell r="BH613">
            <v>0.97932753013929186</v>
          </cell>
          <cell r="BI613">
            <v>0.97932753013929186</v>
          </cell>
          <cell r="BJ613">
            <v>0.97932753013929186</v>
          </cell>
          <cell r="BK613">
            <v>0.97932753013929186</v>
          </cell>
          <cell r="BL613">
            <v>0.97932753013929186</v>
          </cell>
          <cell r="BM613">
            <v>0.97932753013929186</v>
          </cell>
          <cell r="BN613">
            <v>0.97932753013929186</v>
          </cell>
          <cell r="BO613">
            <v>0.97932753013929186</v>
          </cell>
          <cell r="BP613">
            <v>0.97932753013929186</v>
          </cell>
          <cell r="BQ613">
            <v>0.97932753013929186</v>
          </cell>
          <cell r="BR613">
            <v>0.97932753013929186</v>
          </cell>
          <cell r="BS613">
            <v>0.97932753013929186</v>
          </cell>
          <cell r="BT613">
            <v>0.97932753013929186</v>
          </cell>
          <cell r="BU613">
            <v>0.97932753013929186</v>
          </cell>
          <cell r="BV613">
            <v>0.97932753013929186</v>
          </cell>
          <cell r="BW613">
            <v>0.97932753013929186</v>
          </cell>
          <cell r="BX613">
            <v>0.97932753013929186</v>
          </cell>
          <cell r="BY613">
            <v>0.97932753013929186</v>
          </cell>
          <cell r="BZ613">
            <v>0.97932753013929186</v>
          </cell>
          <cell r="CA613">
            <v>0.97932753013929186</v>
          </cell>
          <cell r="CB613">
            <v>0.97932753013929186</v>
          </cell>
          <cell r="CC613">
            <v>0.97932753013929186</v>
          </cell>
          <cell r="CD613">
            <v>0.97932753013929186</v>
          </cell>
        </row>
        <row r="614">
          <cell r="Q614">
            <v>0.99</v>
          </cell>
          <cell r="R614">
            <v>0.97932753013929186</v>
          </cell>
          <cell r="S614">
            <v>0.97932753013929186</v>
          </cell>
          <cell r="T614">
            <v>0.97932753013929186</v>
          </cell>
          <cell r="U614">
            <v>0.97932753013929186</v>
          </cell>
          <cell r="V614">
            <v>0.97932753013929186</v>
          </cell>
          <cell r="W614">
            <v>0.97932753013929186</v>
          </cell>
          <cell r="X614">
            <v>0.97932753013929186</v>
          </cell>
          <cell r="Y614">
            <v>0.97932753013929186</v>
          </cell>
          <cell r="Z614">
            <v>0.97932753013929186</v>
          </cell>
          <cell r="AA614">
            <v>0.97932753013929186</v>
          </cell>
          <cell r="AB614">
            <v>0.97932753013929186</v>
          </cell>
          <cell r="AC614">
            <v>0.97932753013929186</v>
          </cell>
          <cell r="AD614">
            <v>0.97932753013929186</v>
          </cell>
          <cell r="AE614">
            <v>0.97932753013929186</v>
          </cell>
          <cell r="AF614">
            <v>0.97932753013929186</v>
          </cell>
          <cell r="AG614">
            <v>0.97932753013929186</v>
          </cell>
          <cell r="AH614">
            <v>0.97932753013929186</v>
          </cell>
          <cell r="AI614">
            <v>0.97932753013929186</v>
          </cell>
          <cell r="AJ614">
            <v>0.97932753013929186</v>
          </cell>
          <cell r="AK614">
            <v>0.97932753013929186</v>
          </cell>
          <cell r="AL614">
            <v>0.97932753013929186</v>
          </cell>
          <cell r="AM614">
            <v>0.97932753013929186</v>
          </cell>
          <cell r="AN614">
            <v>0.97932753013929186</v>
          </cell>
          <cell r="AO614">
            <v>0.97932753013929186</v>
          </cell>
          <cell r="AP614">
            <v>0.97932753013929186</v>
          </cell>
          <cell r="AQ614">
            <v>0.97932753013929186</v>
          </cell>
          <cell r="AR614">
            <v>0.97932753013929186</v>
          </cell>
          <cell r="AS614">
            <v>0.97932753013929186</v>
          </cell>
          <cell r="AT614">
            <v>0.97932753013929186</v>
          </cell>
          <cell r="AU614">
            <v>0.97932753013929186</v>
          </cell>
          <cell r="AV614">
            <v>0.97932753013929186</v>
          </cell>
          <cell r="AW614">
            <v>0.97932753013929186</v>
          </cell>
          <cell r="AX614">
            <v>0.97932753013929186</v>
          </cell>
          <cell r="AY614">
            <v>0.97932753013929186</v>
          </cell>
          <cell r="AZ614">
            <v>0.97932753013929186</v>
          </cell>
          <cell r="BA614">
            <v>0.97932753013929186</v>
          </cell>
          <cell r="BB614">
            <v>0.97932753013929186</v>
          </cell>
          <cell r="BC614">
            <v>0.97932753013929186</v>
          </cell>
          <cell r="BD614">
            <v>0.97932753013929186</v>
          </cell>
          <cell r="BE614">
            <v>0.97932753013929186</v>
          </cell>
          <cell r="BF614">
            <v>0.97932753013929186</v>
          </cell>
          <cell r="BG614">
            <v>0.97932753013929186</v>
          </cell>
          <cell r="BH614">
            <v>0.97932753013929186</v>
          </cell>
          <cell r="BI614">
            <v>0.97932753013929186</v>
          </cell>
          <cell r="BJ614">
            <v>0.97932753013929186</v>
          </cell>
          <cell r="BK614">
            <v>0.97932753013929186</v>
          </cell>
          <cell r="BL614">
            <v>0.97932753013929186</v>
          </cell>
          <cell r="BM614">
            <v>0.97932753013929186</v>
          </cell>
          <cell r="BN614">
            <v>0.97932753013929186</v>
          </cell>
          <cell r="BO614">
            <v>0.97932753013929186</v>
          </cell>
          <cell r="BP614">
            <v>0.97932753013929186</v>
          </cell>
          <cell r="BQ614">
            <v>0.97932753013929186</v>
          </cell>
          <cell r="BR614">
            <v>0.97932753013929186</v>
          </cell>
          <cell r="BS614">
            <v>0.97932753013929186</v>
          </cell>
          <cell r="BT614">
            <v>0.97932753013929186</v>
          </cell>
          <cell r="BU614">
            <v>0.97932753013929186</v>
          </cell>
          <cell r="BV614">
            <v>0.97932753013929186</v>
          </cell>
          <cell r="BW614">
            <v>0.97932753013929186</v>
          </cell>
          <cell r="BX614">
            <v>0.97932753013929186</v>
          </cell>
          <cell r="BY614">
            <v>0.97932753013929186</v>
          </cell>
          <cell r="BZ614">
            <v>0.97932753013929186</v>
          </cell>
          <cell r="CA614">
            <v>0.97932753013929186</v>
          </cell>
          <cell r="CB614">
            <v>0.97932753013929186</v>
          </cell>
          <cell r="CC614">
            <v>0.97932753013929186</v>
          </cell>
          <cell r="CD614">
            <v>0.97932753013929186</v>
          </cell>
        </row>
        <row r="615">
          <cell r="Q615">
            <v>0.97932753013929186</v>
          </cell>
          <cell r="R615">
            <v>0.97932753013929186</v>
          </cell>
          <cell r="S615">
            <v>0.97932753013929186</v>
          </cell>
          <cell r="T615">
            <v>0.97932753013929186</v>
          </cell>
          <cell r="U615">
            <v>0.97932753013929186</v>
          </cell>
          <cell r="V615">
            <v>0.97932753013929186</v>
          </cell>
          <cell r="W615">
            <v>0.97932753013929186</v>
          </cell>
          <cell r="X615">
            <v>0.97932753013929186</v>
          </cell>
          <cell r="Y615">
            <v>0.97932753013929186</v>
          </cell>
          <cell r="Z615">
            <v>0.97932753013929186</v>
          </cell>
          <cell r="AA615">
            <v>0.97932753013929186</v>
          </cell>
          <cell r="AB615">
            <v>0.97932753013929186</v>
          </cell>
          <cell r="AC615">
            <v>0.97932753013929186</v>
          </cell>
          <cell r="AD615">
            <v>0.97932753013929186</v>
          </cell>
          <cell r="AE615">
            <v>0.97932753013929186</v>
          </cell>
          <cell r="AF615">
            <v>0.97932753013929186</v>
          </cell>
          <cell r="AG615">
            <v>0.97932753013929186</v>
          </cell>
          <cell r="AH615">
            <v>0.97932753013929186</v>
          </cell>
          <cell r="AI615">
            <v>0.97932753013929186</v>
          </cell>
          <cell r="AJ615">
            <v>0.97932753013929186</v>
          </cell>
          <cell r="AK615">
            <v>0.97932753013929186</v>
          </cell>
          <cell r="AL615">
            <v>0.97932753013929186</v>
          </cell>
          <cell r="AM615">
            <v>0.97932753013929186</v>
          </cell>
          <cell r="AN615">
            <v>0.97932753013929186</v>
          </cell>
          <cell r="AO615">
            <v>0.97932753013929186</v>
          </cell>
          <cell r="AP615">
            <v>0.97932753013929186</v>
          </cell>
          <cell r="AQ615">
            <v>0.97932753013929186</v>
          </cell>
          <cell r="AR615">
            <v>0.97932753013929186</v>
          </cell>
          <cell r="AS615">
            <v>0.97932753013929186</v>
          </cell>
          <cell r="AT615">
            <v>0.97932753013929186</v>
          </cell>
          <cell r="AU615">
            <v>0.97932753013929186</v>
          </cell>
          <cell r="AV615">
            <v>0.97932753013929186</v>
          </cell>
          <cell r="AW615">
            <v>0.97932753013929186</v>
          </cell>
          <cell r="AX615">
            <v>0.97932753013929186</v>
          </cell>
          <cell r="AY615">
            <v>0.97932753013929186</v>
          </cell>
          <cell r="AZ615">
            <v>0.97932753013929186</v>
          </cell>
          <cell r="BA615">
            <v>0.97932753013929186</v>
          </cell>
          <cell r="BB615">
            <v>0.97932753013929186</v>
          </cell>
          <cell r="BC615">
            <v>0.97932753013929186</v>
          </cell>
          <cell r="BD615">
            <v>0.97932753013929186</v>
          </cell>
          <cell r="BE615">
            <v>0.97932753013929186</v>
          </cell>
          <cell r="BF615">
            <v>0.97932753013929186</v>
          </cell>
          <cell r="BG615">
            <v>0.97932753013929186</v>
          </cell>
          <cell r="BH615">
            <v>0.97932753013929186</v>
          </cell>
          <cell r="BI615">
            <v>0.97932753013929186</v>
          </cell>
          <cell r="BJ615">
            <v>0.97932753013929186</v>
          </cell>
          <cell r="BK615">
            <v>0.97932753013929186</v>
          </cell>
          <cell r="BL615">
            <v>0.97932753013929186</v>
          </cell>
          <cell r="BM615">
            <v>0.97932753013929186</v>
          </cell>
          <cell r="BN615">
            <v>0.97932753013929186</v>
          </cell>
          <cell r="BO615">
            <v>0.97932753013929186</v>
          </cell>
          <cell r="BP615">
            <v>0.97932753013929186</v>
          </cell>
          <cell r="BQ615">
            <v>0.97932753013929186</v>
          </cell>
          <cell r="BR615">
            <v>0.97932753013929186</v>
          </cell>
          <cell r="BS615">
            <v>0.97932753013929186</v>
          </cell>
          <cell r="BT615">
            <v>0.97932753013929186</v>
          </cell>
          <cell r="BU615">
            <v>0.97932753013929186</v>
          </cell>
          <cell r="BV615">
            <v>0.97932753013929186</v>
          </cell>
          <cell r="BW615">
            <v>0.97932753013929186</v>
          </cell>
          <cell r="BX615">
            <v>0.97932753013929186</v>
          </cell>
          <cell r="BY615">
            <v>0.97932753013929186</v>
          </cell>
          <cell r="BZ615">
            <v>0.97932753013929186</v>
          </cell>
          <cell r="CA615">
            <v>0.97932753013929186</v>
          </cell>
          <cell r="CB615">
            <v>0.97932753013929186</v>
          </cell>
          <cell r="CC615">
            <v>0.97932753013929186</v>
          </cell>
          <cell r="CD615">
            <v>0.97932753013929186</v>
          </cell>
        </row>
        <row r="616">
          <cell r="Q616">
            <v>0.99</v>
          </cell>
          <cell r="R616">
            <v>0.97932753013929186</v>
          </cell>
          <cell r="S616">
            <v>0.97932753013929186</v>
          </cell>
          <cell r="T616">
            <v>0.97932753013929186</v>
          </cell>
          <cell r="U616">
            <v>0.97932753013929186</v>
          </cell>
          <cell r="V616">
            <v>0.97932753013929186</v>
          </cell>
          <cell r="W616">
            <v>0.97932753013929186</v>
          </cell>
          <cell r="X616">
            <v>0.97932753013929186</v>
          </cell>
          <cell r="Y616">
            <v>0.97932753013929186</v>
          </cell>
          <cell r="Z616">
            <v>0.97932753013929186</v>
          </cell>
          <cell r="AA616">
            <v>0.97932753013929186</v>
          </cell>
          <cell r="AB616">
            <v>0.97932753013929186</v>
          </cell>
          <cell r="AC616">
            <v>0.97932753013929186</v>
          </cell>
          <cell r="AD616">
            <v>0.97932753013929186</v>
          </cell>
          <cell r="AE616">
            <v>0.97932753013929186</v>
          </cell>
          <cell r="AF616">
            <v>0.97932753013929186</v>
          </cell>
          <cell r="AG616">
            <v>0.97932753013929186</v>
          </cell>
          <cell r="AH616">
            <v>0.97932753013929186</v>
          </cell>
          <cell r="AI616">
            <v>0.97932753013929186</v>
          </cell>
          <cell r="AJ616">
            <v>0.97932753013929186</v>
          </cell>
          <cell r="AK616">
            <v>0.97932753013929186</v>
          </cell>
          <cell r="AL616">
            <v>0.97932753013929186</v>
          </cell>
          <cell r="AM616">
            <v>0.97932753013929186</v>
          </cell>
          <cell r="AN616">
            <v>0.97932753013929186</v>
          </cell>
          <cell r="AO616">
            <v>0.97932753013929186</v>
          </cell>
          <cell r="AP616">
            <v>0.97932753013929186</v>
          </cell>
          <cell r="AQ616">
            <v>0.97932753013929186</v>
          </cell>
          <cell r="AR616">
            <v>0.97932753013929186</v>
          </cell>
          <cell r="AS616">
            <v>0.97932753013929186</v>
          </cell>
          <cell r="AT616">
            <v>0.97932753013929186</v>
          </cell>
          <cell r="AU616">
            <v>0.97932753013929186</v>
          </cell>
          <cell r="AV616">
            <v>0.97932753013929186</v>
          </cell>
          <cell r="AW616">
            <v>0.97932753013929186</v>
          </cell>
          <cell r="AX616">
            <v>0.97932753013929186</v>
          </cell>
          <cell r="AY616">
            <v>0.97932753013929186</v>
          </cell>
          <cell r="AZ616">
            <v>0.97932753013929186</v>
          </cell>
          <cell r="BA616">
            <v>0.97932753013929186</v>
          </cell>
          <cell r="BB616">
            <v>0.97932753013929186</v>
          </cell>
          <cell r="BC616">
            <v>0.97932753013929186</v>
          </cell>
          <cell r="BD616">
            <v>0.97932753013929186</v>
          </cell>
          <cell r="BE616">
            <v>0.97932753013929186</v>
          </cell>
          <cell r="BF616">
            <v>0.97932753013929186</v>
          </cell>
          <cell r="BG616">
            <v>0.97932753013929186</v>
          </cell>
          <cell r="BH616">
            <v>0.97932753013929186</v>
          </cell>
          <cell r="BI616">
            <v>0.97932753013929186</v>
          </cell>
          <cell r="BJ616">
            <v>0.97932753013929186</v>
          </cell>
          <cell r="BK616">
            <v>0.97932753013929186</v>
          </cell>
          <cell r="BL616">
            <v>0.97932753013929186</v>
          </cell>
          <cell r="BM616">
            <v>0.97932753013929186</v>
          </cell>
          <cell r="BN616">
            <v>0.97932753013929186</v>
          </cell>
          <cell r="BO616">
            <v>0.97932753013929186</v>
          </cell>
          <cell r="BP616">
            <v>0.97932753013929186</v>
          </cell>
          <cell r="BQ616">
            <v>0.97932753013929186</v>
          </cell>
          <cell r="BR616">
            <v>0.97932753013929186</v>
          </cell>
          <cell r="BS616">
            <v>0.97932753013929186</v>
          </cell>
          <cell r="BT616">
            <v>0.97932753013929186</v>
          </cell>
          <cell r="BU616">
            <v>0.97932753013929186</v>
          </cell>
          <cell r="BV616">
            <v>0.97932753013929186</v>
          </cell>
          <cell r="BW616">
            <v>0.97932753013929186</v>
          </cell>
          <cell r="BX616">
            <v>0.97932753013929186</v>
          </cell>
          <cell r="BY616">
            <v>0.97932753013929186</v>
          </cell>
          <cell r="BZ616">
            <v>0.97932753013929186</v>
          </cell>
          <cell r="CA616">
            <v>0.97932753013929186</v>
          </cell>
          <cell r="CB616">
            <v>0.97932753013929186</v>
          </cell>
          <cell r="CC616">
            <v>0.97932753013929186</v>
          </cell>
          <cell r="CD616">
            <v>0.97932753013929186</v>
          </cell>
        </row>
        <row r="620">
          <cell r="Q620">
            <v>0.97932753013929186</v>
          </cell>
          <cell r="R620">
            <v>0.97932753013929186</v>
          </cell>
          <cell r="S620">
            <v>0.97932753013929186</v>
          </cell>
          <cell r="T620">
            <v>0.97932753013929186</v>
          </cell>
          <cell r="U620">
            <v>0.97932753013929186</v>
          </cell>
          <cell r="V620">
            <v>0.97932753013929186</v>
          </cell>
          <cell r="W620">
            <v>0.97932753013929186</v>
          </cell>
          <cell r="X620">
            <v>0.97932753013929186</v>
          </cell>
          <cell r="Y620">
            <v>0.97932753013929186</v>
          </cell>
          <cell r="Z620">
            <v>0.97932753013929186</v>
          </cell>
          <cell r="AA620">
            <v>0.97932753013929186</v>
          </cell>
          <cell r="AB620">
            <v>0.97932753013929186</v>
          </cell>
          <cell r="AC620">
            <v>0.97932753013929186</v>
          </cell>
          <cell r="AD620">
            <v>0.97932753013929186</v>
          </cell>
          <cell r="AE620">
            <v>0.97932753013929186</v>
          </cell>
          <cell r="AF620">
            <v>0.97932753013929186</v>
          </cell>
          <cell r="AG620">
            <v>0.97932753013929186</v>
          </cell>
          <cell r="AH620">
            <v>0.97932753013929186</v>
          </cell>
          <cell r="AI620">
            <v>0.97932753013929186</v>
          </cell>
          <cell r="AJ620">
            <v>0.97932753013929186</v>
          </cell>
          <cell r="AK620">
            <v>0.97932753013929186</v>
          </cell>
          <cell r="AL620">
            <v>0.97932753013929186</v>
          </cell>
          <cell r="AM620">
            <v>0.97932753013929186</v>
          </cell>
          <cell r="AN620">
            <v>0.97932753013929186</v>
          </cell>
          <cell r="AO620">
            <v>0.97932753013929186</v>
          </cell>
          <cell r="AP620">
            <v>0.97932753013929186</v>
          </cell>
          <cell r="AQ620">
            <v>0.97932753013929186</v>
          </cell>
          <cell r="AR620">
            <v>0.97932753013929186</v>
          </cell>
          <cell r="AS620">
            <v>0.97932753013929186</v>
          </cell>
          <cell r="AT620">
            <v>0.97932753013929186</v>
          </cell>
          <cell r="AU620">
            <v>0.97932753013929186</v>
          </cell>
          <cell r="AV620">
            <v>0.97932753013929186</v>
          </cell>
          <cell r="AW620">
            <v>0.97932753013929186</v>
          </cell>
          <cell r="AX620">
            <v>0.97932753013929186</v>
          </cell>
          <cell r="AY620">
            <v>0.97932753013929186</v>
          </cell>
          <cell r="AZ620">
            <v>0.97932753013929186</v>
          </cell>
          <cell r="BA620">
            <v>0.97932753013929186</v>
          </cell>
          <cell r="BB620">
            <v>0.97932753013929186</v>
          </cell>
          <cell r="BC620">
            <v>0.97932753013929186</v>
          </cell>
          <cell r="BD620">
            <v>0.97932753013929186</v>
          </cell>
          <cell r="BE620">
            <v>0.97932753013929186</v>
          </cell>
          <cell r="BF620">
            <v>0.97932753013929186</v>
          </cell>
          <cell r="BG620">
            <v>0.97932753013929186</v>
          </cell>
          <cell r="BH620">
            <v>0.97932753013929186</v>
          </cell>
          <cell r="BI620">
            <v>0.97932753013929186</v>
          </cell>
          <cell r="BJ620">
            <v>0.97932753013929186</v>
          </cell>
          <cell r="BK620">
            <v>0.97932753013929186</v>
          </cell>
          <cell r="BL620">
            <v>0.97932753013929186</v>
          </cell>
          <cell r="BM620">
            <v>0.97932753013929186</v>
          </cell>
          <cell r="BN620">
            <v>0.97932753013929186</v>
          </cell>
          <cell r="BO620">
            <v>0.97932753013929186</v>
          </cell>
          <cell r="BP620">
            <v>0.97932753013929186</v>
          </cell>
          <cell r="BQ620">
            <v>0.97932753013929186</v>
          </cell>
          <cell r="BR620">
            <v>0.97932753013929186</v>
          </cell>
          <cell r="BS620">
            <v>0.97932753013929186</v>
          </cell>
          <cell r="BT620">
            <v>0.97932753013929186</v>
          </cell>
          <cell r="BU620">
            <v>0.97932753013929186</v>
          </cell>
          <cell r="BV620">
            <v>0.97932753013929186</v>
          </cell>
          <cell r="BW620">
            <v>0.97932753013929186</v>
          </cell>
          <cell r="BX620">
            <v>0.97932753013929186</v>
          </cell>
          <cell r="BY620">
            <v>0.97932753013929186</v>
          </cell>
          <cell r="BZ620">
            <v>0.97932753013929186</v>
          </cell>
          <cell r="CA620">
            <v>0.97932753013929186</v>
          </cell>
          <cell r="CB620">
            <v>0.97932753013929186</v>
          </cell>
          <cell r="CC620">
            <v>0.97932753013929186</v>
          </cell>
          <cell r="CD620">
            <v>0.97932753013929186</v>
          </cell>
        </row>
        <row r="627">
          <cell r="Q627">
            <v>19512024</v>
          </cell>
          <cell r="R627">
            <v>19861299</v>
          </cell>
          <cell r="S627">
            <v>19997903</v>
          </cell>
          <cell r="T627">
            <v>20545591</v>
          </cell>
          <cell r="U627">
            <v>19642630</v>
          </cell>
          <cell r="V627">
            <v>20115944</v>
          </cell>
          <cell r="W627">
            <v>19996922</v>
          </cell>
          <cell r="X627">
            <v>20588103</v>
          </cell>
          <cell r="Y627">
            <v>19863814.4850576</v>
          </cell>
          <cell r="Z627">
            <v>19145837</v>
          </cell>
          <cell r="AA627">
            <v>19747309.999990001</v>
          </cell>
          <cell r="AB627">
            <v>20061184</v>
          </cell>
          <cell r="AC627">
            <v>20036631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"/>
      <sheetName val="Control"/>
      <sheetName val="Listas"/>
      <sheetName val="Insumos de mercado"/>
      <sheetName val="Mercado Móvil"/>
      <sheetName val="Cálculos AEP móvil"/>
      <sheetName val="Cálculos CS móvil"/>
      <sheetName val="Output movil"/>
      <sheetName val="Mercado Fijo"/>
      <sheetName val="Cálculos AEP Fijo"/>
      <sheetName val="Cálculos CS Fijo"/>
      <sheetName val="Output fijo"/>
      <sheetName val="ED - Entre localidades "/>
      <sheetName val="ED - Locales"/>
      <sheetName val="Output ED"/>
    </sheetNames>
    <sheetDataSet>
      <sheetData sheetId="0"/>
      <sheetData sheetId="1"/>
      <sheetData sheetId="2">
        <row r="6">
          <cell r="G6" t="str">
            <v>Llamadas salientes nacionales</v>
          </cell>
        </row>
        <row r="7">
          <cell r="G7" t="str">
            <v>Llamadas salientes internacionales</v>
          </cell>
        </row>
        <row r="8">
          <cell r="G8" t="str">
            <v>Llamadas entrantes nacionales</v>
          </cell>
        </row>
        <row r="9">
          <cell r="G9" t="str">
            <v>Llamadas entrantes internacionales</v>
          </cell>
        </row>
        <row r="10">
          <cell r="G10" t="str">
            <v>Llamadas roaming salientes</v>
          </cell>
        </row>
        <row r="11">
          <cell r="G11" t="str">
            <v>Llamadas roaming entrantes</v>
          </cell>
        </row>
        <row r="12">
          <cell r="G12" t="str">
            <v>Llamadas en tránsito Local y Larga Distancia intra-nodo</v>
          </cell>
        </row>
        <row r="13">
          <cell r="G13" t="str">
            <v>Llamadas en tránsito Larga Distancia multi-nodo</v>
          </cell>
        </row>
        <row r="14">
          <cell r="G14" t="str">
            <v>SMS salientes a otras redes</v>
          </cell>
        </row>
        <row r="15">
          <cell r="G15" t="str">
            <v>SMS entrantes de otras redes</v>
          </cell>
        </row>
        <row r="16">
          <cell r="G16" t="str">
            <v>SMS roaming salientes a otras redes</v>
          </cell>
        </row>
        <row r="17">
          <cell r="G17" t="str">
            <v>SMS roaming entrantes de otras redes</v>
          </cell>
        </row>
        <row r="18">
          <cell r="G18" t="str">
            <v>Datos</v>
          </cell>
        </row>
        <row r="19">
          <cell r="G19" t="str">
            <v xml:space="preserve">Datos roaming </v>
          </cell>
        </row>
        <row r="20">
          <cell r="G20" t="str">
            <v>Servicios de interconexión</v>
          </cell>
        </row>
        <row r="21">
          <cell r="G21" t="str">
            <v>Subscriptores</v>
          </cell>
        </row>
        <row r="22">
          <cell r="G22" t="str">
            <v>spare</v>
          </cell>
        </row>
        <row r="23">
          <cell r="G23" t="str">
            <v>spare</v>
          </cell>
        </row>
        <row r="24">
          <cell r="G24" t="str">
            <v>spare</v>
          </cell>
        </row>
        <row r="25">
          <cell r="G25" t="str">
            <v>spare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1" zoomScale="80" zoomScaleNormal="80" workbookViewId="0">
      <selection activeCell="C36" sqref="C36"/>
    </sheetView>
  </sheetViews>
  <sheetFormatPr baseColWidth="10" defaultRowHeight="14.5" x14ac:dyDescent="0.35"/>
  <cols>
    <col min="1" max="1" width="2" style="2" bestFit="1" customWidth="1"/>
    <col min="2" max="2" width="58.1796875" customWidth="1"/>
    <col min="3" max="3" width="18.26953125" style="21" bestFit="1" customWidth="1"/>
    <col min="4" max="4" width="20.81640625" style="21" customWidth="1"/>
    <col min="5" max="5" width="23.81640625" bestFit="1" customWidth="1"/>
    <col min="6" max="6" width="58" bestFit="1" customWidth="1"/>
    <col min="7" max="7" width="36.7265625" style="2" customWidth="1"/>
    <col min="8" max="11" width="12.54296875" style="2" bestFit="1" customWidth="1"/>
    <col min="12" max="12" width="12.54296875" bestFit="1" customWidth="1"/>
  </cols>
  <sheetData>
    <row r="1" spans="2:7" ht="18.5" x14ac:dyDescent="0.45">
      <c r="B1" s="41" t="s">
        <v>32</v>
      </c>
      <c r="C1" s="42"/>
      <c r="D1" s="42"/>
    </row>
    <row r="2" spans="2:7" ht="15.5" x14ac:dyDescent="0.35">
      <c r="B2" s="40"/>
      <c r="C2" s="39"/>
      <c r="D2" s="39"/>
    </row>
    <row r="3" spans="2:7" ht="15.5" x14ac:dyDescent="0.35">
      <c r="B3" s="39" t="s">
        <v>29</v>
      </c>
      <c r="C3" s="39"/>
      <c r="D3" s="39"/>
      <c r="E3" s="39"/>
      <c r="F3" s="39"/>
      <c r="G3" s="39"/>
    </row>
    <row r="5" spans="2:7" x14ac:dyDescent="0.35">
      <c r="B5" s="25" t="s">
        <v>86</v>
      </c>
      <c r="C5" s="26" t="s">
        <v>14</v>
      </c>
      <c r="D5" s="26" t="s">
        <v>15</v>
      </c>
      <c r="F5" t="s">
        <v>38</v>
      </c>
    </row>
    <row r="6" spans="2:7" x14ac:dyDescent="0.35">
      <c r="B6" s="20" t="s">
        <v>16</v>
      </c>
      <c r="C6" s="31">
        <f>'Tráfico Anual Móvil'!AH26</f>
        <v>314973552645.9707</v>
      </c>
      <c r="D6" s="22">
        <f>C6/12</f>
        <v>26247796053.830891</v>
      </c>
      <c r="F6" t="s">
        <v>39</v>
      </c>
    </row>
    <row r="7" spans="2:7" x14ac:dyDescent="0.35">
      <c r="B7" s="20" t="s">
        <v>17</v>
      </c>
      <c r="C7" s="31">
        <f>'Tráfico Anual Fijo'!AG29</f>
        <v>13489436061.862837</v>
      </c>
      <c r="D7" s="22">
        <f>C7/12</f>
        <v>1124119671.821903</v>
      </c>
      <c r="F7" t="s">
        <v>40</v>
      </c>
    </row>
    <row r="8" spans="2:7" x14ac:dyDescent="0.35">
      <c r="F8" s="29"/>
    </row>
    <row r="9" spans="2:7" x14ac:dyDescent="0.35">
      <c r="F9" s="29"/>
    </row>
    <row r="10" spans="2:7" x14ac:dyDescent="0.35">
      <c r="B10" s="27" t="s">
        <v>24</v>
      </c>
      <c r="C10" s="28" t="s">
        <v>14</v>
      </c>
      <c r="D10" s="28" t="s">
        <v>15</v>
      </c>
      <c r="F10" t="s">
        <v>41</v>
      </c>
    </row>
    <row r="11" spans="2:7" x14ac:dyDescent="0.35">
      <c r="B11" s="3" t="s">
        <v>25</v>
      </c>
      <c r="C11" s="22">
        <f>D11*12</f>
        <v>6428160</v>
      </c>
      <c r="D11" s="22">
        <v>535680</v>
      </c>
      <c r="F11" t="s">
        <v>43</v>
      </c>
    </row>
    <row r="12" spans="2:7" x14ac:dyDescent="0.35">
      <c r="B12" s="3" t="s">
        <v>26</v>
      </c>
      <c r="C12" s="22">
        <f>D12*12</f>
        <v>6842880000</v>
      </c>
      <c r="D12" s="22">
        <v>570240000</v>
      </c>
      <c r="F12" t="s">
        <v>42</v>
      </c>
    </row>
    <row r="13" spans="2:7" x14ac:dyDescent="0.35">
      <c r="F13" s="30">
        <f>(1024*1024)/32</f>
        <v>32768</v>
      </c>
    </row>
    <row r="14" spans="2:7" x14ac:dyDescent="0.35">
      <c r="F14" t="s">
        <v>44</v>
      </c>
    </row>
    <row r="15" spans="2:7" x14ac:dyDescent="0.35">
      <c r="B15" s="25" t="s">
        <v>18</v>
      </c>
      <c r="C15" s="26" t="s">
        <v>21</v>
      </c>
    </row>
    <row r="16" spans="2:7" x14ac:dyDescent="0.35">
      <c r="B16" s="3" t="s">
        <v>19</v>
      </c>
      <c r="C16" s="22">
        <f>ROUNDUP(D6/D11,0)</f>
        <v>49000</v>
      </c>
    </row>
    <row r="17" spans="2:5" x14ac:dyDescent="0.35">
      <c r="B17" s="3" t="s">
        <v>20</v>
      </c>
      <c r="C17" s="22">
        <f>ROUNDUP(D7/D11,0)</f>
        <v>2099</v>
      </c>
    </row>
    <row r="18" spans="2:5" x14ac:dyDescent="0.35">
      <c r="B18" s="3" t="s">
        <v>22</v>
      </c>
      <c r="C18" s="22">
        <f>ROUNDUP(D6/D12,0)</f>
        <v>47</v>
      </c>
    </row>
    <row r="19" spans="2:5" x14ac:dyDescent="0.35">
      <c r="B19" s="3" t="s">
        <v>23</v>
      </c>
      <c r="C19" s="22">
        <f>ROUNDUP(D7/D12,0)</f>
        <v>2</v>
      </c>
    </row>
    <row r="21" spans="2:5" ht="15.5" x14ac:dyDescent="0.35">
      <c r="B21" s="39" t="s">
        <v>28</v>
      </c>
      <c r="C21" s="39"/>
      <c r="D21" s="39"/>
      <c r="E21" s="1"/>
    </row>
    <row r="23" spans="2:5" x14ac:dyDescent="0.35">
      <c r="B23" s="27" t="s">
        <v>31</v>
      </c>
      <c r="C23" s="28" t="s">
        <v>34</v>
      </c>
      <c r="D23" s="28" t="s">
        <v>35</v>
      </c>
    </row>
    <row r="24" spans="2:5" x14ac:dyDescent="0.35">
      <c r="B24" s="3" t="s">
        <v>25</v>
      </c>
      <c r="C24" s="32">
        <v>1632</v>
      </c>
      <c r="D24" s="23">
        <f>C24*12</f>
        <v>19584</v>
      </c>
      <c r="E24" s="37"/>
    </row>
    <row r="25" spans="2:5" x14ac:dyDescent="0.35">
      <c r="B25" s="3" t="s">
        <v>27</v>
      </c>
      <c r="C25" s="32">
        <v>34641</v>
      </c>
      <c r="D25" s="23">
        <f>C25*12</f>
        <v>415692</v>
      </c>
      <c r="E25" s="37"/>
    </row>
    <row r="26" spans="2:5" x14ac:dyDescent="0.35">
      <c r="C26" s="24"/>
      <c r="D26" s="2"/>
    </row>
    <row r="28" spans="2:5" x14ac:dyDescent="0.35">
      <c r="B28" s="25" t="s">
        <v>30</v>
      </c>
      <c r="C28" s="26" t="s">
        <v>34</v>
      </c>
      <c r="D28" s="26" t="s">
        <v>35</v>
      </c>
    </row>
    <row r="29" spans="2:5" x14ac:dyDescent="0.35">
      <c r="B29" s="3" t="s">
        <v>19</v>
      </c>
      <c r="C29" s="23">
        <f>C24*C16</f>
        <v>79968000</v>
      </c>
      <c r="D29" s="23">
        <f>C29*12</f>
        <v>959616000</v>
      </c>
    </row>
    <row r="30" spans="2:5" x14ac:dyDescent="0.35">
      <c r="B30" s="3" t="s">
        <v>20</v>
      </c>
      <c r="C30" s="23">
        <f>C24*C17</f>
        <v>3425568</v>
      </c>
      <c r="D30" s="23">
        <f t="shared" ref="D30:D32" si="0">C30*12</f>
        <v>41106816</v>
      </c>
    </row>
    <row r="31" spans="2:5" x14ac:dyDescent="0.35">
      <c r="B31" s="3" t="s">
        <v>22</v>
      </c>
      <c r="C31" s="23">
        <f>C25*C18</f>
        <v>1628127</v>
      </c>
      <c r="D31" s="23">
        <f t="shared" si="0"/>
        <v>19537524</v>
      </c>
    </row>
    <row r="32" spans="2:5" x14ac:dyDescent="0.35">
      <c r="B32" s="3" t="s">
        <v>23</v>
      </c>
      <c r="C32" s="23">
        <f>C25*C19</f>
        <v>69282</v>
      </c>
      <c r="D32" s="23">
        <f t="shared" si="0"/>
        <v>831384</v>
      </c>
    </row>
    <row r="34" spans="2:4" ht="15.5" x14ac:dyDescent="0.35">
      <c r="B34" s="39" t="s">
        <v>33</v>
      </c>
      <c r="C34" s="39"/>
      <c r="D34" s="39"/>
    </row>
    <row r="36" spans="2:4" x14ac:dyDescent="0.35">
      <c r="B36" s="27" t="s">
        <v>87</v>
      </c>
      <c r="C36" s="28" t="s">
        <v>34</v>
      </c>
      <c r="D36" s="28" t="s">
        <v>35</v>
      </c>
    </row>
    <row r="37" spans="2:4" x14ac:dyDescent="0.35">
      <c r="B37" s="3" t="s">
        <v>36</v>
      </c>
      <c r="C37" s="23">
        <f>C29-C31</f>
        <v>78339873</v>
      </c>
      <c r="D37" s="23">
        <f>D29-D31</f>
        <v>940078476</v>
      </c>
    </row>
    <row r="38" spans="2:4" x14ac:dyDescent="0.35">
      <c r="B38" s="3" t="s">
        <v>37</v>
      </c>
      <c r="C38" s="23">
        <f>C30-C32</f>
        <v>3356286</v>
      </c>
      <c r="D38" s="23">
        <f>D30-D32</f>
        <v>40275432</v>
      </c>
    </row>
    <row r="41" spans="2:4" x14ac:dyDescent="0.35">
      <c r="B41" s="25" t="s">
        <v>87</v>
      </c>
      <c r="C41" s="26" t="s">
        <v>34</v>
      </c>
      <c r="D41" s="26" t="s">
        <v>35</v>
      </c>
    </row>
    <row r="42" spans="2:4" x14ac:dyDescent="0.35">
      <c r="B42" s="3" t="s">
        <v>45</v>
      </c>
      <c r="C42" s="23">
        <f>C37/3</f>
        <v>26113291</v>
      </c>
      <c r="D42" s="23">
        <f>D37/3</f>
        <v>313359492</v>
      </c>
    </row>
    <row r="43" spans="2:4" x14ac:dyDescent="0.35">
      <c r="B43" s="3" t="s">
        <v>46</v>
      </c>
      <c r="C43" s="23">
        <f>C38/11</f>
        <v>305116.90909090912</v>
      </c>
      <c r="D43" s="23">
        <f>D38/11</f>
        <v>3661402.9090909092</v>
      </c>
    </row>
  </sheetData>
  <mergeCells count="5">
    <mergeCell ref="B34:D34"/>
    <mergeCell ref="B3:G3"/>
    <mergeCell ref="B2:D2"/>
    <mergeCell ref="B21:D2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42"/>
  <sheetViews>
    <sheetView topLeftCell="AA1" zoomScaleNormal="100" workbookViewId="0">
      <pane ySplit="3" topLeftCell="A24" activePane="bottomLeft" state="frozen"/>
      <selection activeCell="C1" sqref="C1"/>
      <selection pane="bottomLeft" activeCell="AG29" sqref="AG29"/>
    </sheetView>
  </sheetViews>
  <sheetFormatPr baseColWidth="10" defaultColWidth="8" defaultRowHeight="14.5" x14ac:dyDescent="0.35"/>
  <cols>
    <col min="3" max="3" width="45.90625" bestFit="1" customWidth="1"/>
    <col min="4" max="4" width="17" customWidth="1"/>
    <col min="5" max="5" width="28.1796875" customWidth="1"/>
    <col min="6" max="6" width="8.1796875" customWidth="1"/>
    <col min="7" max="7" width="13.1796875" customWidth="1"/>
    <col min="8" max="12" width="6" customWidth="1"/>
    <col min="13" max="13" width="12" customWidth="1"/>
    <col min="14" max="14" width="19.81640625" customWidth="1"/>
    <col min="15" max="20" width="18.81640625" customWidth="1"/>
    <col min="21" max="25" width="19.81640625" customWidth="1"/>
    <col min="26" max="27" width="20" bestFit="1" customWidth="1"/>
    <col min="28" max="51" width="19" bestFit="1" customWidth="1"/>
    <col min="52" max="65" width="20" bestFit="1" customWidth="1"/>
    <col min="66" max="67" width="20" customWidth="1"/>
    <col min="68" max="68" width="36.54296875" bestFit="1" customWidth="1"/>
    <col min="69" max="69" width="8" customWidth="1"/>
  </cols>
  <sheetData>
    <row r="1" spans="1:78" s="4" customFormat="1" ht="33.75" customHeight="1" x14ac:dyDescent="0.35">
      <c r="D1" s="4" t="s">
        <v>13</v>
      </c>
      <c r="L1" s="4" t="s">
        <v>0</v>
      </c>
    </row>
    <row r="2" spans="1:78" s="5" customFormat="1" x14ac:dyDescent="0.35"/>
    <row r="3" spans="1:78" s="5" customFormat="1" x14ac:dyDescent="0.35">
      <c r="D3" s="6"/>
      <c r="E3" s="6"/>
      <c r="F3" s="6" t="s">
        <v>1</v>
      </c>
      <c r="G3" s="6" t="s">
        <v>2</v>
      </c>
      <c r="H3" s="7">
        <v>2000</v>
      </c>
      <c r="I3" s="7">
        <v>2001</v>
      </c>
      <c r="J3" s="7">
        <v>2002</v>
      </c>
      <c r="K3" s="7">
        <v>2003</v>
      </c>
      <c r="L3" s="7">
        <v>2004</v>
      </c>
      <c r="M3" s="7">
        <v>2005</v>
      </c>
      <c r="N3" s="7">
        <v>2006</v>
      </c>
      <c r="O3" s="7">
        <v>2007</v>
      </c>
      <c r="P3" s="7">
        <v>2008</v>
      </c>
      <c r="Q3" s="7">
        <v>2009</v>
      </c>
      <c r="R3" s="7">
        <v>2010</v>
      </c>
      <c r="S3" s="7">
        <v>2011</v>
      </c>
      <c r="T3" s="7">
        <v>2012</v>
      </c>
      <c r="U3" s="7">
        <v>2013</v>
      </c>
      <c r="V3" s="7">
        <v>2014</v>
      </c>
      <c r="W3" s="7">
        <v>2015</v>
      </c>
      <c r="X3" s="7">
        <v>2016</v>
      </c>
      <c r="Y3" s="7">
        <v>2017</v>
      </c>
      <c r="Z3" s="7">
        <v>2018</v>
      </c>
      <c r="AA3" s="7">
        <v>2019</v>
      </c>
      <c r="AB3" s="7">
        <v>2020</v>
      </c>
      <c r="AC3" s="7">
        <v>2021</v>
      </c>
      <c r="AD3" s="7">
        <v>2022</v>
      </c>
      <c r="AE3" s="7">
        <v>2023</v>
      </c>
      <c r="AF3" s="7">
        <v>2024</v>
      </c>
      <c r="AG3" s="7">
        <v>2025</v>
      </c>
      <c r="AH3" s="7">
        <v>2026</v>
      </c>
      <c r="AI3" s="7">
        <v>2027</v>
      </c>
      <c r="AJ3" s="7">
        <v>2028</v>
      </c>
      <c r="AK3" s="7">
        <v>2029</v>
      </c>
      <c r="AL3" s="7">
        <v>2030</v>
      </c>
      <c r="AM3" s="7">
        <v>2031</v>
      </c>
      <c r="AN3" s="7">
        <v>2032</v>
      </c>
      <c r="AO3" s="7">
        <v>2033</v>
      </c>
      <c r="AP3" s="7">
        <v>2034</v>
      </c>
      <c r="AQ3" s="7">
        <v>2035</v>
      </c>
      <c r="AR3" s="7">
        <v>2036</v>
      </c>
      <c r="AS3" s="7">
        <v>2037</v>
      </c>
      <c r="AT3" s="7">
        <v>2038</v>
      </c>
      <c r="AU3" s="7">
        <v>2039</v>
      </c>
      <c r="AV3" s="7">
        <v>2040</v>
      </c>
      <c r="AW3" s="7">
        <v>2041</v>
      </c>
      <c r="AX3" s="7">
        <v>2042</v>
      </c>
      <c r="AY3" s="7">
        <v>2043</v>
      </c>
      <c r="AZ3" s="7">
        <v>2044</v>
      </c>
      <c r="BA3" s="7">
        <v>2045</v>
      </c>
      <c r="BB3" s="7">
        <v>2046</v>
      </c>
      <c r="BC3" s="7">
        <v>2047</v>
      </c>
      <c r="BD3" s="7">
        <v>2048</v>
      </c>
      <c r="BE3" s="7">
        <v>2049</v>
      </c>
      <c r="BF3" s="7">
        <v>2050</v>
      </c>
      <c r="BG3" s="7">
        <v>2051</v>
      </c>
      <c r="BH3" s="7">
        <v>2052</v>
      </c>
      <c r="BI3" s="7">
        <v>2053</v>
      </c>
      <c r="BJ3" s="7">
        <v>2054</v>
      </c>
      <c r="BK3" s="7">
        <v>2055</v>
      </c>
      <c r="BL3" s="7">
        <v>2056</v>
      </c>
      <c r="BM3" s="7">
        <v>2057</v>
      </c>
      <c r="BN3" s="7">
        <v>2058</v>
      </c>
      <c r="BO3" s="7">
        <v>2059</v>
      </c>
      <c r="BP3" s="7">
        <v>2060</v>
      </c>
      <c r="BQ3" s="7">
        <v>2061</v>
      </c>
      <c r="BR3" s="7">
        <v>2062</v>
      </c>
      <c r="BS3" s="7">
        <v>2063</v>
      </c>
      <c r="BT3" s="7">
        <v>2064</v>
      </c>
      <c r="BU3" s="7">
        <v>2065</v>
      </c>
      <c r="BV3" s="7">
        <v>2066</v>
      </c>
      <c r="BW3" s="7">
        <v>2067</v>
      </c>
      <c r="BX3" s="7">
        <v>2068</v>
      </c>
      <c r="BY3" s="7">
        <v>2069</v>
      </c>
      <c r="BZ3" s="7">
        <v>2070</v>
      </c>
    </row>
    <row r="4" spans="1:78" s="5" customFormat="1" x14ac:dyDescent="0.35"/>
    <row r="5" spans="1:78" s="10" customFormat="1" ht="18" customHeight="1" x14ac:dyDescent="0.4">
      <c r="A5" s="8">
        <v>1</v>
      </c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8" s="5" customFormat="1" x14ac:dyDescent="0.35"/>
    <row r="7" spans="1:78" s="5" customFormat="1" ht="15.5" x14ac:dyDescent="0.35">
      <c r="B7" s="11" t="s">
        <v>5</v>
      </c>
    </row>
    <row r="8" spans="1:78" s="5" customFormat="1" x14ac:dyDescent="0.35">
      <c r="T8" s="15"/>
    </row>
    <row r="9" spans="1:78" s="5" customFormat="1" x14ac:dyDescent="0.35">
      <c r="C9" s="16" t="s">
        <v>78</v>
      </c>
      <c r="G9" s="16" t="s">
        <v>8</v>
      </c>
      <c r="I9" s="17"/>
      <c r="N9" s="33"/>
      <c r="O9" s="33"/>
      <c r="P9" s="33"/>
      <c r="Q9" s="33"/>
      <c r="R9" s="13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5">
        <v>0</v>
      </c>
      <c r="BN9" s="35">
        <v>0</v>
      </c>
      <c r="BO9" s="35">
        <v>0</v>
      </c>
      <c r="BP9" s="35">
        <v>0</v>
      </c>
    </row>
    <row r="10" spans="1:78" s="5" customFormat="1" x14ac:dyDescent="0.35">
      <c r="C10" s="16" t="s">
        <v>79</v>
      </c>
      <c r="G10" s="16" t="s">
        <v>8</v>
      </c>
      <c r="I10" s="17"/>
      <c r="N10" s="33"/>
      <c r="O10" s="33"/>
      <c r="P10" s="33"/>
      <c r="Q10" s="33"/>
      <c r="R10" s="13">
        <v>48252050716.538414</v>
      </c>
      <c r="S10" s="34">
        <v>43463966887.157959</v>
      </c>
      <c r="T10" s="34">
        <v>41030274889.837921</v>
      </c>
      <c r="U10" s="34">
        <v>44808052459.677795</v>
      </c>
      <c r="V10" s="34">
        <v>37361146532.66993</v>
      </c>
      <c r="W10" s="34">
        <v>24796827004.358166</v>
      </c>
      <c r="X10" s="34">
        <v>18862059259.58976</v>
      </c>
      <c r="Y10" s="34">
        <v>23405790034.028477</v>
      </c>
      <c r="Z10" s="34">
        <v>21676847893.393322</v>
      </c>
      <c r="AA10" s="34">
        <v>17387540120.119209</v>
      </c>
      <c r="AB10" s="34">
        <v>16292829677.778383</v>
      </c>
      <c r="AC10" s="34">
        <v>12170714617.744993</v>
      </c>
      <c r="AD10" s="34">
        <v>9714916888.6581345</v>
      </c>
      <c r="AE10" s="34">
        <v>8061083539.3703957</v>
      </c>
      <c r="AF10" s="34">
        <v>6818495014.851058</v>
      </c>
      <c r="AG10" s="34">
        <v>5910005394.9409742</v>
      </c>
      <c r="AH10" s="34">
        <v>5219783319.7863159</v>
      </c>
      <c r="AI10" s="34">
        <v>4677846768.968915</v>
      </c>
      <c r="AJ10" s="34">
        <v>4240393241.6324716</v>
      </c>
      <c r="AK10" s="34">
        <v>3878757963.2069345</v>
      </c>
      <c r="AL10" s="34">
        <v>3574025047.5851703</v>
      </c>
      <c r="AM10" s="34">
        <v>3574025047.5851703</v>
      </c>
      <c r="AN10" s="34">
        <v>3574025047.5851703</v>
      </c>
      <c r="AO10" s="34">
        <v>3574025047.5851703</v>
      </c>
      <c r="AP10" s="34">
        <v>3574025047.5851703</v>
      </c>
      <c r="AQ10" s="34">
        <v>3574025047.5851703</v>
      </c>
      <c r="AR10" s="34">
        <v>3574025047.5851703</v>
      </c>
      <c r="AS10" s="34">
        <v>3574025047.5851703</v>
      </c>
      <c r="AT10" s="34">
        <v>3574025047.5851703</v>
      </c>
      <c r="AU10" s="34">
        <v>3574025047.5851703</v>
      </c>
      <c r="AV10" s="34">
        <v>3574025047.5851703</v>
      </c>
      <c r="AW10" s="34">
        <v>3574025047.5851703</v>
      </c>
      <c r="AX10" s="34">
        <v>3574025047.5851703</v>
      </c>
      <c r="AY10" s="34">
        <v>3574025047.5851703</v>
      </c>
      <c r="AZ10" s="34">
        <v>3574025047.5851703</v>
      </c>
      <c r="BA10" s="34">
        <v>3574025047.5851703</v>
      </c>
      <c r="BB10" s="34">
        <v>3574025047.5851703</v>
      </c>
      <c r="BC10" s="34">
        <v>3574025047.5851703</v>
      </c>
      <c r="BD10" s="34">
        <v>3574025047.5851703</v>
      </c>
      <c r="BE10" s="34">
        <v>3574025047.5851703</v>
      </c>
      <c r="BF10" s="34">
        <v>3574025047.5851703</v>
      </c>
      <c r="BG10" s="34">
        <v>3574025047.5851703</v>
      </c>
      <c r="BH10" s="34">
        <v>3574025047.5851703</v>
      </c>
      <c r="BI10" s="34">
        <v>3574025047.5851703</v>
      </c>
      <c r="BJ10" s="34">
        <v>3574025047.5851703</v>
      </c>
      <c r="BK10" s="34">
        <v>3574025047.5851703</v>
      </c>
      <c r="BL10" s="34">
        <v>3574025047.5851703</v>
      </c>
      <c r="BM10" s="35">
        <v>3574025047.5851703</v>
      </c>
      <c r="BN10" s="35">
        <v>3574025047.5851703</v>
      </c>
      <c r="BO10" s="35">
        <v>3574025047.5851703</v>
      </c>
      <c r="BP10" s="35">
        <v>3574025047.5851703</v>
      </c>
    </row>
    <row r="11" spans="1:78" s="5" customFormat="1" x14ac:dyDescent="0.35">
      <c r="C11" s="16" t="s">
        <v>50</v>
      </c>
      <c r="G11" s="16" t="s">
        <v>8</v>
      </c>
      <c r="I11" s="17"/>
      <c r="N11" s="33"/>
      <c r="O11" s="33"/>
      <c r="P11" s="33"/>
      <c r="Q11" s="33"/>
      <c r="R11" s="13">
        <v>29684413624.116814</v>
      </c>
      <c r="S11" s="34">
        <v>26738809059.178417</v>
      </c>
      <c r="T11" s="34">
        <v>25241614249.644863</v>
      </c>
      <c r="U11" s="34">
        <v>27565683595.874771</v>
      </c>
      <c r="V11" s="34">
        <v>22984385340.681213</v>
      </c>
      <c r="W11" s="34">
        <v>15254880537.35187</v>
      </c>
      <c r="X11" s="34">
        <v>11603841920.699047</v>
      </c>
      <c r="Y11" s="34">
        <v>14399121742.015285</v>
      </c>
      <c r="Z11" s="34">
        <v>13335485422.467335</v>
      </c>
      <c r="AA11" s="34">
        <v>10696725323.93815</v>
      </c>
      <c r="AB11" s="34">
        <v>10023265085.740499</v>
      </c>
      <c r="AC11" s="34">
        <v>9229099580.7818604</v>
      </c>
      <c r="AD11" s="34">
        <v>8505656866.550745</v>
      </c>
      <c r="AE11" s="34">
        <v>8080169002.9729376</v>
      </c>
      <c r="AF11" s="34">
        <v>7758345121.2250099</v>
      </c>
      <c r="AG11" s="34">
        <v>7579430666.9218626</v>
      </c>
      <c r="AH11" s="34">
        <v>7500285029.5264177</v>
      </c>
      <c r="AI11" s="34">
        <v>7492809987.6211605</v>
      </c>
      <c r="AJ11" s="34">
        <v>7538519633.8208284</v>
      </c>
      <c r="AK11" s="34">
        <v>7624551650.8486977</v>
      </c>
      <c r="AL11" s="34">
        <v>7742648129.2574425</v>
      </c>
      <c r="AM11" s="34">
        <v>7742648129.2574425</v>
      </c>
      <c r="AN11" s="34">
        <v>7742648129.2574425</v>
      </c>
      <c r="AO11" s="34">
        <v>7742648129.2574425</v>
      </c>
      <c r="AP11" s="34">
        <v>7742648129.2574425</v>
      </c>
      <c r="AQ11" s="34">
        <v>7742648129.2574425</v>
      </c>
      <c r="AR11" s="34">
        <v>7742648129.2574425</v>
      </c>
      <c r="AS11" s="34">
        <v>7742648129.2574425</v>
      </c>
      <c r="AT11" s="34">
        <v>7742648129.2574425</v>
      </c>
      <c r="AU11" s="34">
        <v>7742648129.2574425</v>
      </c>
      <c r="AV11" s="34">
        <v>7742648129.2574425</v>
      </c>
      <c r="AW11" s="34">
        <v>7742648129.2574425</v>
      </c>
      <c r="AX11" s="34">
        <v>7742648129.2574425</v>
      </c>
      <c r="AY11" s="34">
        <v>7742648129.2574425</v>
      </c>
      <c r="AZ11" s="34">
        <v>7742648129.2574425</v>
      </c>
      <c r="BA11" s="34">
        <v>7742648129.2574425</v>
      </c>
      <c r="BB11" s="34">
        <v>7742648129.2574425</v>
      </c>
      <c r="BC11" s="34">
        <v>7742648129.2574425</v>
      </c>
      <c r="BD11" s="34">
        <v>7742648129.2574425</v>
      </c>
      <c r="BE11" s="34">
        <v>7742648129.2574425</v>
      </c>
      <c r="BF11" s="34">
        <v>7742648129.2574425</v>
      </c>
      <c r="BG11" s="34">
        <v>7742648129.2574425</v>
      </c>
      <c r="BH11" s="34">
        <v>7742648129.2574425</v>
      </c>
      <c r="BI11" s="34">
        <v>7742648129.2574425</v>
      </c>
      <c r="BJ11" s="34">
        <v>7742648129.2574425</v>
      </c>
      <c r="BK11" s="34">
        <v>7742648129.2574425</v>
      </c>
      <c r="BL11" s="34">
        <v>7742648129.2574425</v>
      </c>
      <c r="BM11" s="35">
        <v>7742648129.2574425</v>
      </c>
      <c r="BN11" s="35">
        <v>7742648129.2574425</v>
      </c>
      <c r="BO11" s="35">
        <v>7742648129.2574425</v>
      </c>
      <c r="BP11" s="35">
        <v>7742648129.2574425</v>
      </c>
    </row>
    <row r="12" spans="1:78" s="5" customFormat="1" x14ac:dyDescent="0.35">
      <c r="C12" s="16" t="s">
        <v>51</v>
      </c>
      <c r="G12" s="16" t="s">
        <v>8</v>
      </c>
      <c r="I12" s="17"/>
      <c r="N12" s="33"/>
      <c r="O12" s="33"/>
      <c r="P12" s="33"/>
      <c r="Q12" s="33"/>
      <c r="R12" s="13">
        <v>2618124075.4417171</v>
      </c>
      <c r="S12" s="34">
        <v>2358325841.7339525</v>
      </c>
      <c r="T12" s="34">
        <v>2226275337.8533053</v>
      </c>
      <c r="U12" s="34">
        <v>2431255028.0506268</v>
      </c>
      <c r="V12" s="34">
        <v>2844313065.7346115</v>
      </c>
      <c r="W12" s="34">
        <v>3081061463.7109156</v>
      </c>
      <c r="X12" s="34">
        <v>2956325003.1689544</v>
      </c>
      <c r="Y12" s="34">
        <v>1732279497.1815844</v>
      </c>
      <c r="Z12" s="34">
        <v>1590573851.5996602</v>
      </c>
      <c r="AA12" s="34">
        <v>1442441896.6415112</v>
      </c>
      <c r="AB12" s="34">
        <v>1487129973.4573135</v>
      </c>
      <c r="AC12" s="34">
        <v>845458459.04155993</v>
      </c>
      <c r="AD12" s="34">
        <v>781836566.18826461</v>
      </c>
      <c r="AE12" s="34">
        <v>707024102.61254215</v>
      </c>
      <c r="AF12" s="34">
        <v>653423303.899225</v>
      </c>
      <c r="AG12" s="34">
        <v>615747938.64129817</v>
      </c>
      <c r="AH12" s="34">
        <v>589054713.41742742</v>
      </c>
      <c r="AI12" s="34">
        <v>570113354.52891052</v>
      </c>
      <c r="AJ12" s="34">
        <v>556810015.38530636</v>
      </c>
      <c r="AK12" s="34">
        <v>547725223.24297106</v>
      </c>
      <c r="AL12" s="34">
        <v>541900989.873335</v>
      </c>
      <c r="AM12" s="34">
        <v>541900989.873335</v>
      </c>
      <c r="AN12" s="34">
        <v>541900989.873335</v>
      </c>
      <c r="AO12" s="34">
        <v>541900989.873335</v>
      </c>
      <c r="AP12" s="34">
        <v>541900989.873335</v>
      </c>
      <c r="AQ12" s="34">
        <v>541900989.873335</v>
      </c>
      <c r="AR12" s="34">
        <v>541900989.873335</v>
      </c>
      <c r="AS12" s="34">
        <v>541900989.873335</v>
      </c>
      <c r="AT12" s="34">
        <v>541900989.873335</v>
      </c>
      <c r="AU12" s="34">
        <v>541900989.873335</v>
      </c>
      <c r="AV12" s="34">
        <v>541900989.873335</v>
      </c>
      <c r="AW12" s="34">
        <v>541900989.873335</v>
      </c>
      <c r="AX12" s="34">
        <v>541900989.873335</v>
      </c>
      <c r="AY12" s="34">
        <v>541900989.873335</v>
      </c>
      <c r="AZ12" s="34">
        <v>541900989.873335</v>
      </c>
      <c r="BA12" s="34">
        <v>541900989.873335</v>
      </c>
      <c r="BB12" s="34">
        <v>541900989.873335</v>
      </c>
      <c r="BC12" s="34">
        <v>541900989.873335</v>
      </c>
      <c r="BD12" s="34">
        <v>541900989.873335</v>
      </c>
      <c r="BE12" s="34">
        <v>541900989.873335</v>
      </c>
      <c r="BF12" s="34">
        <v>541900989.873335</v>
      </c>
      <c r="BG12" s="34">
        <v>541900989.873335</v>
      </c>
      <c r="BH12" s="34">
        <v>541900989.873335</v>
      </c>
      <c r="BI12" s="34">
        <v>541900989.873335</v>
      </c>
      <c r="BJ12" s="34">
        <v>541900989.873335</v>
      </c>
      <c r="BK12" s="34">
        <v>541900989.873335</v>
      </c>
      <c r="BL12" s="34">
        <v>541900989.873335</v>
      </c>
      <c r="BM12" s="35">
        <v>541900989.873335</v>
      </c>
      <c r="BN12" s="35">
        <v>541900989.873335</v>
      </c>
      <c r="BO12" s="35">
        <v>541900989.873335</v>
      </c>
      <c r="BP12" s="35">
        <v>541900989.873335</v>
      </c>
    </row>
    <row r="13" spans="1:78" s="5" customFormat="1" x14ac:dyDescent="0.35">
      <c r="C13" s="16" t="s">
        <v>52</v>
      </c>
      <c r="G13" s="16" t="s">
        <v>8</v>
      </c>
      <c r="I13" s="17"/>
      <c r="N13" s="33"/>
      <c r="O13" s="33"/>
      <c r="P13" s="33"/>
      <c r="Q13" s="33"/>
      <c r="R13" s="13">
        <v>262454368.62930205</v>
      </c>
      <c r="S13" s="34">
        <v>236410843.02317691</v>
      </c>
      <c r="T13" s="34">
        <v>223173413.99975324</v>
      </c>
      <c r="U13" s="34">
        <v>243721643.80948499</v>
      </c>
      <c r="V13" s="34">
        <v>203216153.07301027</v>
      </c>
      <c r="W13" s="34">
        <v>134875833.85151789</v>
      </c>
      <c r="X13" s="34">
        <v>102595221.9752465</v>
      </c>
      <c r="Y13" s="34">
        <v>127309653.25677764</v>
      </c>
      <c r="Z13" s="34">
        <v>117905526.1538136</v>
      </c>
      <c r="AA13" s="34">
        <v>94574962.027021706</v>
      </c>
      <c r="AB13" s="34">
        <v>88620571.825778097</v>
      </c>
      <c r="AC13" s="34">
        <v>84148469.613319054</v>
      </c>
      <c r="AD13" s="34">
        <v>88735818.802378163</v>
      </c>
      <c r="AE13" s="34">
        <v>78611185.635314181</v>
      </c>
      <c r="AF13" s="34">
        <v>70992178.761055186</v>
      </c>
      <c r="AG13" s="34">
        <v>65696299.564919181</v>
      </c>
      <c r="AH13" s="34">
        <v>61949322.190367013</v>
      </c>
      <c r="AI13" s="34">
        <v>59273575.89419733</v>
      </c>
      <c r="AJ13" s="34">
        <v>57365703.448688179</v>
      </c>
      <c r="AK13" s="34">
        <v>56023459.463186122</v>
      </c>
      <c r="AL13" s="34">
        <v>55114502.02177456</v>
      </c>
      <c r="AM13" s="34">
        <v>55114502.02177456</v>
      </c>
      <c r="AN13" s="34">
        <v>55114502.02177456</v>
      </c>
      <c r="AO13" s="34">
        <v>55114502.02177456</v>
      </c>
      <c r="AP13" s="34">
        <v>55114502.02177456</v>
      </c>
      <c r="AQ13" s="34">
        <v>55114502.02177456</v>
      </c>
      <c r="AR13" s="34">
        <v>55114502.02177456</v>
      </c>
      <c r="AS13" s="34">
        <v>55114502.02177456</v>
      </c>
      <c r="AT13" s="34">
        <v>55114502.02177456</v>
      </c>
      <c r="AU13" s="34">
        <v>55114502.02177456</v>
      </c>
      <c r="AV13" s="34">
        <v>55114502.02177456</v>
      </c>
      <c r="AW13" s="34">
        <v>55114502.02177456</v>
      </c>
      <c r="AX13" s="34">
        <v>55114502.02177456</v>
      </c>
      <c r="AY13" s="34">
        <v>55114502.02177456</v>
      </c>
      <c r="AZ13" s="34">
        <v>55114502.02177456</v>
      </c>
      <c r="BA13" s="34">
        <v>55114502.02177456</v>
      </c>
      <c r="BB13" s="34">
        <v>55114502.02177456</v>
      </c>
      <c r="BC13" s="34">
        <v>55114502.02177456</v>
      </c>
      <c r="BD13" s="34">
        <v>55114502.02177456</v>
      </c>
      <c r="BE13" s="34">
        <v>55114502.02177456</v>
      </c>
      <c r="BF13" s="34">
        <v>55114502.02177456</v>
      </c>
      <c r="BG13" s="34">
        <v>55114502.02177456</v>
      </c>
      <c r="BH13" s="34">
        <v>55114502.02177456</v>
      </c>
      <c r="BI13" s="34">
        <v>55114502.02177456</v>
      </c>
      <c r="BJ13" s="34">
        <v>55114502.02177456</v>
      </c>
      <c r="BK13" s="34">
        <v>55114502.02177456</v>
      </c>
      <c r="BL13" s="34">
        <v>55114502.02177456</v>
      </c>
      <c r="BM13" s="35">
        <v>55114502.02177456</v>
      </c>
      <c r="BN13" s="35">
        <v>55114502.02177456</v>
      </c>
      <c r="BO13" s="35">
        <v>55114502.02177456</v>
      </c>
      <c r="BP13" s="35">
        <v>55114502.02177456</v>
      </c>
    </row>
    <row r="14" spans="1:78" s="5" customFormat="1" x14ac:dyDescent="0.35">
      <c r="C14" s="16" t="s">
        <v>80</v>
      </c>
      <c r="G14" s="16" t="s">
        <v>83</v>
      </c>
      <c r="I14" s="17"/>
      <c r="N14" s="33"/>
      <c r="O14" s="33"/>
      <c r="P14" s="33"/>
      <c r="Q14" s="33"/>
      <c r="R14" s="13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5">
        <v>0</v>
      </c>
      <c r="BN14" s="35">
        <v>0</v>
      </c>
      <c r="BO14" s="35">
        <v>0</v>
      </c>
      <c r="BP14" s="35">
        <v>0</v>
      </c>
    </row>
    <row r="15" spans="1:78" s="5" customFormat="1" x14ac:dyDescent="0.35">
      <c r="C15" s="16" t="s">
        <v>53</v>
      </c>
      <c r="G15" s="16" t="s">
        <v>8</v>
      </c>
      <c r="I15" s="17"/>
      <c r="N15" s="33"/>
      <c r="O15" s="33"/>
      <c r="P15" s="33"/>
      <c r="Q15" s="33"/>
      <c r="R15" s="13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5">
        <v>0</v>
      </c>
      <c r="BN15" s="35">
        <v>0</v>
      </c>
      <c r="BO15" s="35">
        <v>0</v>
      </c>
      <c r="BP15" s="35">
        <v>0</v>
      </c>
    </row>
    <row r="16" spans="1:78" s="5" customFormat="1" x14ac:dyDescent="0.35">
      <c r="C16" s="16" t="s">
        <v>54</v>
      </c>
      <c r="G16" s="16" t="s">
        <v>8</v>
      </c>
      <c r="I16" s="17"/>
      <c r="N16" s="33"/>
      <c r="O16" s="33"/>
      <c r="P16" s="33"/>
      <c r="Q16" s="33"/>
      <c r="R16" s="13">
        <v>15451963952.203287</v>
      </c>
      <c r="S16" s="34">
        <v>14932014832.471519</v>
      </c>
      <c r="T16" s="34">
        <v>14838107559.205849</v>
      </c>
      <c r="U16" s="34">
        <v>17502486246.622974</v>
      </c>
      <c r="V16" s="34">
        <v>15180426848.190418</v>
      </c>
      <c r="W16" s="34">
        <v>10651779595.552732</v>
      </c>
      <c r="X16" s="34">
        <v>8149381486.1782942</v>
      </c>
      <c r="Y16" s="34">
        <v>10277016849.549398</v>
      </c>
      <c r="Z16" s="34">
        <v>9731427857.7608166</v>
      </c>
      <c r="AA16" s="34">
        <v>7992314713.0565662</v>
      </c>
      <c r="AB16" s="34">
        <v>8039553901.4828176</v>
      </c>
      <c r="AC16" s="34">
        <v>6090671657.1626453</v>
      </c>
      <c r="AD16" s="34">
        <v>5004181883.4686165</v>
      </c>
      <c r="AE16" s="34">
        <v>4152287525.5823441</v>
      </c>
      <c r="AF16" s="34">
        <v>3512226570.4273748</v>
      </c>
      <c r="AG16" s="34">
        <v>3044260930.6409001</v>
      </c>
      <c r="AH16" s="34">
        <v>2688725536.6025333</v>
      </c>
      <c r="AI16" s="34">
        <v>2409572446.496737</v>
      </c>
      <c r="AJ16" s="34">
        <v>2184238865.011117</v>
      </c>
      <c r="AK16" s="34">
        <v>1997959483.5752389</v>
      </c>
      <c r="AL16" s="34">
        <v>1840990674.3586287</v>
      </c>
      <c r="AM16" s="34">
        <v>1840990674.3586287</v>
      </c>
      <c r="AN16" s="34">
        <v>1840990674.3586287</v>
      </c>
      <c r="AO16" s="34">
        <v>1840990674.3586287</v>
      </c>
      <c r="AP16" s="34">
        <v>1840990674.3586287</v>
      </c>
      <c r="AQ16" s="34">
        <v>1840990674.3586287</v>
      </c>
      <c r="AR16" s="34">
        <v>1840990674.3586287</v>
      </c>
      <c r="AS16" s="34">
        <v>1840990674.3586287</v>
      </c>
      <c r="AT16" s="34">
        <v>1840990674.3586287</v>
      </c>
      <c r="AU16" s="34">
        <v>1840990674.3586287</v>
      </c>
      <c r="AV16" s="34">
        <v>1840990674.3586287</v>
      </c>
      <c r="AW16" s="34">
        <v>1840990674.3586287</v>
      </c>
      <c r="AX16" s="34">
        <v>1840990674.3586287</v>
      </c>
      <c r="AY16" s="34">
        <v>1840990674.3586287</v>
      </c>
      <c r="AZ16" s="34">
        <v>1840990674.3586287</v>
      </c>
      <c r="BA16" s="34">
        <v>1840990674.3586287</v>
      </c>
      <c r="BB16" s="34">
        <v>1840990674.3586287</v>
      </c>
      <c r="BC16" s="34">
        <v>1840990674.3586287</v>
      </c>
      <c r="BD16" s="34">
        <v>1840990674.3586287</v>
      </c>
      <c r="BE16" s="34">
        <v>1840990674.3586287</v>
      </c>
      <c r="BF16" s="34">
        <v>1840990674.3586287</v>
      </c>
      <c r="BG16" s="34">
        <v>1840990674.3586287</v>
      </c>
      <c r="BH16" s="34">
        <v>1840990674.3586287</v>
      </c>
      <c r="BI16" s="34">
        <v>1840990674.3586287</v>
      </c>
      <c r="BJ16" s="34">
        <v>1840990674.3586287</v>
      </c>
      <c r="BK16" s="34">
        <v>1840990674.3586287</v>
      </c>
      <c r="BL16" s="34">
        <v>1840990674.3586287</v>
      </c>
      <c r="BM16" s="35">
        <v>1840990674.3586287</v>
      </c>
      <c r="BN16" s="35">
        <v>1840990674.3586287</v>
      </c>
      <c r="BO16" s="35">
        <v>1840990674.3586287</v>
      </c>
      <c r="BP16" s="35">
        <v>1840990674.3586287</v>
      </c>
    </row>
    <row r="17" spans="3:68" s="5" customFormat="1" x14ac:dyDescent="0.35">
      <c r="C17" s="16" t="s">
        <v>55</v>
      </c>
      <c r="G17" s="16" t="s">
        <v>8</v>
      </c>
      <c r="I17" s="17"/>
      <c r="N17" s="33"/>
      <c r="O17" s="33"/>
      <c r="P17" s="33"/>
      <c r="Q17" s="33"/>
      <c r="R17" s="13">
        <v>15817307875.833193</v>
      </c>
      <c r="S17" s="34">
        <v>18609051020.896915</v>
      </c>
      <c r="T17" s="34">
        <v>22032597944.186989</v>
      </c>
      <c r="U17" s="34">
        <v>23310158458.511517</v>
      </c>
      <c r="V17" s="34">
        <v>24213093385.607353</v>
      </c>
      <c r="W17" s="34">
        <v>22638333386.588928</v>
      </c>
      <c r="X17" s="34">
        <v>23486610543.49115</v>
      </c>
      <c r="Y17" s="34">
        <v>27210034807.68552</v>
      </c>
      <c r="Z17" s="34">
        <v>28315224205.832233</v>
      </c>
      <c r="AA17" s="34">
        <v>25845496004.815853</v>
      </c>
      <c r="AB17" s="34">
        <v>28019950854.897835</v>
      </c>
      <c r="AC17" s="34">
        <v>27559641276.854343</v>
      </c>
      <c r="AD17" s="34">
        <v>27190131629.565853</v>
      </c>
      <c r="AE17" s="34">
        <v>27291629167.368607</v>
      </c>
      <c r="AF17" s="34">
        <v>27327801207.198631</v>
      </c>
      <c r="AG17" s="34">
        <v>27371077561.265106</v>
      </c>
      <c r="AH17" s="34">
        <v>27392971399.10371</v>
      </c>
      <c r="AI17" s="34">
        <v>27512612538.024551</v>
      </c>
      <c r="AJ17" s="34">
        <v>27616997186.920773</v>
      </c>
      <c r="AK17" s="34">
        <v>27706948297.858238</v>
      </c>
      <c r="AL17" s="34">
        <v>27734251588.552605</v>
      </c>
      <c r="AM17" s="34">
        <v>27734251588.552605</v>
      </c>
      <c r="AN17" s="34">
        <v>28065960707.706059</v>
      </c>
      <c r="AO17" s="34">
        <v>28221517660.618549</v>
      </c>
      <c r="AP17" s="34">
        <v>28370149227.344501</v>
      </c>
      <c r="AQ17" s="34">
        <v>28511819098.307976</v>
      </c>
      <c r="AR17" s="34">
        <v>28646498547.260773</v>
      </c>
      <c r="AS17" s="34">
        <v>28774146594.100601</v>
      </c>
      <c r="AT17" s="34">
        <v>28894701316.687569</v>
      </c>
      <c r="AU17" s="34">
        <v>29008089945.207638</v>
      </c>
      <c r="AV17" s="34">
        <v>29114234938.878994</v>
      </c>
      <c r="AW17" s="34">
        <v>29213064230.977623</v>
      </c>
      <c r="AX17" s="34">
        <v>29304517205.102177</v>
      </c>
      <c r="AY17" s="34">
        <v>29388552328.722485</v>
      </c>
      <c r="AZ17" s="34">
        <v>29465164127.780781</v>
      </c>
      <c r="BA17" s="34">
        <v>29534377260.647453</v>
      </c>
      <c r="BB17" s="34">
        <v>29596228137.339863</v>
      </c>
      <c r="BC17" s="34">
        <v>29650761805.838116</v>
      </c>
      <c r="BD17" s="34">
        <v>29698031248.99509</v>
      </c>
      <c r="BE17" s="34">
        <v>29738089951.870762</v>
      </c>
      <c r="BF17" s="34">
        <v>29774578689.057713</v>
      </c>
      <c r="BG17" s="34">
        <v>29811112198.048904</v>
      </c>
      <c r="BH17" s="34">
        <v>29847690533.779476</v>
      </c>
      <c r="BI17" s="34">
        <v>29884313751.251999</v>
      </c>
      <c r="BJ17" s="34">
        <v>29920981905.536514</v>
      </c>
      <c r="BK17" s="34">
        <v>29957695051.770653</v>
      </c>
      <c r="BL17" s="34">
        <v>29994453245.159679</v>
      </c>
      <c r="BM17" s="35">
        <v>30031256540.976604</v>
      </c>
      <c r="BN17" s="35">
        <v>30068104994.562267</v>
      </c>
      <c r="BO17" s="35">
        <v>30104998661.325397</v>
      </c>
      <c r="BP17" s="35">
        <v>30141937596.742722</v>
      </c>
    </row>
    <row r="18" spans="3:68" s="5" customFormat="1" x14ac:dyDescent="0.35">
      <c r="C18" s="16" t="s">
        <v>56</v>
      </c>
      <c r="G18" s="16" t="s">
        <v>8</v>
      </c>
      <c r="I18" s="17"/>
      <c r="N18" s="33"/>
      <c r="O18" s="33"/>
      <c r="P18" s="33"/>
      <c r="Q18" s="33"/>
      <c r="R18" s="13">
        <v>24526802467.107956</v>
      </c>
      <c r="S18" s="34">
        <v>22092991167.168392</v>
      </c>
      <c r="T18" s="34">
        <v>20855931145.933041</v>
      </c>
      <c r="U18" s="34">
        <v>22776197804.949371</v>
      </c>
      <c r="V18" s="34">
        <v>26645759600.265388</v>
      </c>
      <c r="W18" s="34">
        <v>28863638136.289082</v>
      </c>
      <c r="X18" s="34">
        <v>27695096676.831043</v>
      </c>
      <c r="Y18" s="34">
        <v>16228137330.743414</v>
      </c>
      <c r="Z18" s="34">
        <v>14900627145.01034</v>
      </c>
      <c r="AA18" s="34">
        <v>13512914762.543488</v>
      </c>
      <c r="AB18" s="34">
        <v>13931556355.192688</v>
      </c>
      <c r="AC18" s="34">
        <v>10834926185.34844</v>
      </c>
      <c r="AD18" s="34">
        <v>9707362507.7385826</v>
      </c>
      <c r="AE18" s="34">
        <v>8778483333.4538994</v>
      </c>
      <c r="AF18" s="34">
        <v>8112970352.4593468</v>
      </c>
      <c r="AG18" s="34">
        <v>7645189176.7166805</v>
      </c>
      <c r="AH18" s="34">
        <v>7313763371.1776361</v>
      </c>
      <c r="AI18" s="34">
        <v>7078585528.298728</v>
      </c>
      <c r="AJ18" s="34">
        <v>6913409913.3233881</v>
      </c>
      <c r="AK18" s="34">
        <v>6800612207.9627161</v>
      </c>
      <c r="AL18" s="34">
        <v>6728297932.7116013</v>
      </c>
      <c r="AM18" s="34">
        <v>6728297932.7116013</v>
      </c>
      <c r="AN18" s="34">
        <v>6728297932.7116013</v>
      </c>
      <c r="AO18" s="34">
        <v>6728297932.7116013</v>
      </c>
      <c r="AP18" s="34">
        <v>6728297932.7116013</v>
      </c>
      <c r="AQ18" s="34">
        <v>6728297932.7116013</v>
      </c>
      <c r="AR18" s="34">
        <v>6728297932.7116013</v>
      </c>
      <c r="AS18" s="34">
        <v>6728297932.7116013</v>
      </c>
      <c r="AT18" s="34">
        <v>6728297932.7116013</v>
      </c>
      <c r="AU18" s="34">
        <v>6728297932.7116013</v>
      </c>
      <c r="AV18" s="34">
        <v>6728297932.7116013</v>
      </c>
      <c r="AW18" s="34">
        <v>6728297932.7116013</v>
      </c>
      <c r="AX18" s="34">
        <v>6728297932.7116013</v>
      </c>
      <c r="AY18" s="34">
        <v>6728297932.7116013</v>
      </c>
      <c r="AZ18" s="34">
        <v>6728297932.7116013</v>
      </c>
      <c r="BA18" s="34">
        <v>6728297932.7116013</v>
      </c>
      <c r="BB18" s="34">
        <v>6728297932.7116013</v>
      </c>
      <c r="BC18" s="34">
        <v>6728297932.7116013</v>
      </c>
      <c r="BD18" s="34">
        <v>6728297932.7116013</v>
      </c>
      <c r="BE18" s="34">
        <v>6728297932.7116013</v>
      </c>
      <c r="BF18" s="34">
        <v>6728297932.7116013</v>
      </c>
      <c r="BG18" s="34">
        <v>6728297932.7116013</v>
      </c>
      <c r="BH18" s="34">
        <v>6728297932.7116013</v>
      </c>
      <c r="BI18" s="34">
        <v>6728297932.7116013</v>
      </c>
      <c r="BJ18" s="34">
        <v>6728297932.7116013</v>
      </c>
      <c r="BK18" s="34">
        <v>6728297932.7116013</v>
      </c>
      <c r="BL18" s="34">
        <v>6728297932.7116013</v>
      </c>
      <c r="BM18" s="35">
        <v>6728297932.7116013</v>
      </c>
      <c r="BN18" s="35">
        <v>6728297932.7116013</v>
      </c>
      <c r="BO18" s="35">
        <v>6728297932.7116013</v>
      </c>
      <c r="BP18" s="35">
        <v>6728297932.7116013</v>
      </c>
    </row>
    <row r="19" spans="3:68" s="5" customFormat="1" x14ac:dyDescent="0.35">
      <c r="C19" s="16" t="s">
        <v>57</v>
      </c>
      <c r="G19" s="16" t="s">
        <v>8</v>
      </c>
      <c r="I19" s="17"/>
      <c r="N19" s="33"/>
      <c r="O19" s="33"/>
      <c r="P19" s="33"/>
      <c r="Q19" s="33"/>
      <c r="R19" s="13">
        <v>262454368.62930205</v>
      </c>
      <c r="S19" s="34">
        <v>236410843.02317691</v>
      </c>
      <c r="T19" s="34">
        <v>223173413.99975324</v>
      </c>
      <c r="U19" s="34">
        <v>243721643.80948499</v>
      </c>
      <c r="V19" s="34">
        <v>203216153.07301027</v>
      </c>
      <c r="W19" s="34">
        <v>134875833.85151789</v>
      </c>
      <c r="X19" s="34">
        <v>102595221.9752465</v>
      </c>
      <c r="Y19" s="34">
        <v>127309653.25677764</v>
      </c>
      <c r="Z19" s="34">
        <v>117905526.1538136</v>
      </c>
      <c r="AA19" s="34">
        <v>94574962.027021706</v>
      </c>
      <c r="AB19" s="34">
        <v>88620571.825778097</v>
      </c>
      <c r="AC19" s="34">
        <v>84148469.613319054</v>
      </c>
      <c r="AD19" s="34">
        <v>88735818.802378163</v>
      </c>
      <c r="AE19" s="34">
        <v>78611185.635314181</v>
      </c>
      <c r="AF19" s="34">
        <v>70992178.761055186</v>
      </c>
      <c r="AG19" s="34">
        <v>65696299.564919181</v>
      </c>
      <c r="AH19" s="34">
        <v>61949322.190367013</v>
      </c>
      <c r="AI19" s="34">
        <v>59273575.89419733</v>
      </c>
      <c r="AJ19" s="34">
        <v>57365703.448688179</v>
      </c>
      <c r="AK19" s="34">
        <v>56023459.463186122</v>
      </c>
      <c r="AL19" s="34">
        <v>55114502.02177456</v>
      </c>
      <c r="AM19" s="34">
        <v>55114502.02177456</v>
      </c>
      <c r="AN19" s="34">
        <v>55114502.02177456</v>
      </c>
      <c r="AO19" s="34">
        <v>55114502.02177456</v>
      </c>
      <c r="AP19" s="34">
        <v>55114502.02177456</v>
      </c>
      <c r="AQ19" s="34">
        <v>55114502.02177456</v>
      </c>
      <c r="AR19" s="34">
        <v>55114502.02177456</v>
      </c>
      <c r="AS19" s="34">
        <v>55114502.02177456</v>
      </c>
      <c r="AT19" s="34">
        <v>55114502.02177456</v>
      </c>
      <c r="AU19" s="34">
        <v>55114502.02177456</v>
      </c>
      <c r="AV19" s="34">
        <v>55114502.02177456</v>
      </c>
      <c r="AW19" s="34">
        <v>55114502.02177456</v>
      </c>
      <c r="AX19" s="34">
        <v>55114502.02177456</v>
      </c>
      <c r="AY19" s="34">
        <v>55114502.02177456</v>
      </c>
      <c r="AZ19" s="34">
        <v>55114502.02177456</v>
      </c>
      <c r="BA19" s="34">
        <v>55114502.02177456</v>
      </c>
      <c r="BB19" s="34">
        <v>55114502.02177456</v>
      </c>
      <c r="BC19" s="34">
        <v>55114502.02177456</v>
      </c>
      <c r="BD19" s="34">
        <v>55114502.02177456</v>
      </c>
      <c r="BE19" s="34">
        <v>55114502.02177456</v>
      </c>
      <c r="BF19" s="34">
        <v>55114502.02177456</v>
      </c>
      <c r="BG19" s="34">
        <v>55114502.02177456</v>
      </c>
      <c r="BH19" s="34">
        <v>55114502.02177456</v>
      </c>
      <c r="BI19" s="34">
        <v>55114502.02177456</v>
      </c>
      <c r="BJ19" s="34">
        <v>55114502.02177456</v>
      </c>
      <c r="BK19" s="34">
        <v>55114502.02177456</v>
      </c>
      <c r="BL19" s="34">
        <v>55114502.02177456</v>
      </c>
      <c r="BM19" s="35">
        <v>55114502.02177456</v>
      </c>
      <c r="BN19" s="35">
        <v>55114502.02177456</v>
      </c>
      <c r="BO19" s="35">
        <v>55114502.02177456</v>
      </c>
      <c r="BP19" s="35">
        <v>55114502.02177456</v>
      </c>
    </row>
    <row r="20" spans="3:68" s="5" customFormat="1" x14ac:dyDescent="0.35">
      <c r="C20" s="16" t="s">
        <v>80</v>
      </c>
      <c r="G20" s="16" t="s">
        <v>83</v>
      </c>
      <c r="I20" s="17"/>
      <c r="N20" s="33"/>
      <c r="O20" s="33"/>
      <c r="P20" s="33"/>
      <c r="Q20" s="33"/>
      <c r="R20" s="13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0</v>
      </c>
      <c r="BM20" s="35">
        <v>0</v>
      </c>
      <c r="BN20" s="35">
        <v>0</v>
      </c>
      <c r="BO20" s="35">
        <v>0</v>
      </c>
      <c r="BP20" s="35">
        <v>0</v>
      </c>
    </row>
    <row r="21" spans="3:68" s="5" customFormat="1" x14ac:dyDescent="0.35">
      <c r="C21" s="16" t="s">
        <v>47</v>
      </c>
      <c r="G21" s="16" t="s">
        <v>62</v>
      </c>
      <c r="I21" s="17"/>
      <c r="N21" s="33"/>
      <c r="O21" s="33"/>
      <c r="P21" s="33"/>
      <c r="Q21" s="33"/>
      <c r="R21" s="13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5">
        <v>0</v>
      </c>
      <c r="BN21" s="35">
        <v>0</v>
      </c>
      <c r="BO21" s="35">
        <v>0</v>
      </c>
      <c r="BP21" s="35">
        <v>0</v>
      </c>
    </row>
    <row r="22" spans="3:68" s="5" customFormat="1" x14ac:dyDescent="0.35">
      <c r="C22" s="16" t="s">
        <v>58</v>
      </c>
      <c r="G22" s="16" t="s">
        <v>62</v>
      </c>
      <c r="I22" s="17"/>
      <c r="N22" s="33"/>
      <c r="O22" s="33"/>
      <c r="P22" s="33"/>
      <c r="Q22" s="33"/>
      <c r="R22" s="13">
        <v>141223752.813793</v>
      </c>
      <c r="S22" s="34">
        <v>145285030.73046997</v>
      </c>
      <c r="T22" s="34">
        <v>146329405.56821674</v>
      </c>
      <c r="U22" s="34">
        <v>147161612.78968388</v>
      </c>
      <c r="V22" s="34">
        <v>160386023.44904709</v>
      </c>
      <c r="W22" s="34">
        <v>118557132.10614228</v>
      </c>
      <c r="X22" s="34">
        <v>191519380.022129</v>
      </c>
      <c r="Y22" s="34">
        <v>256675797.84068695</v>
      </c>
      <c r="Z22" s="34">
        <v>218242975.21679008</v>
      </c>
      <c r="AA22" s="34">
        <v>163903761.42411008</v>
      </c>
      <c r="AB22" s="34">
        <v>116576442.35512322</v>
      </c>
      <c r="AC22" s="34">
        <v>72431980.7735935</v>
      </c>
      <c r="AD22" s="34">
        <v>66975137.323751852</v>
      </c>
      <c r="AE22" s="34">
        <v>60257262.723134957</v>
      </c>
      <c r="AF22" s="34">
        <v>55262857.308215104</v>
      </c>
      <c r="AG22" s="34">
        <v>51712152.659493811</v>
      </c>
      <c r="AH22" s="34">
        <v>49155331.122067206</v>
      </c>
      <c r="AI22" s="34">
        <v>47302673.781138241</v>
      </c>
      <c r="AJ22" s="34">
        <v>45960451.612417497</v>
      </c>
      <c r="AK22" s="34">
        <v>44994922.138326563</v>
      </c>
      <c r="AL22" s="34">
        <v>44233196.626281627</v>
      </c>
      <c r="AM22" s="34">
        <v>44233196.626281627</v>
      </c>
      <c r="AN22" s="34">
        <v>44762237.572037727</v>
      </c>
      <c r="AO22" s="34">
        <v>45010334.451911829</v>
      </c>
      <c r="AP22" s="34">
        <v>45247386.07361757</v>
      </c>
      <c r="AQ22" s="34">
        <v>45473334.527223356</v>
      </c>
      <c r="AR22" s="34">
        <v>45688133.997402936</v>
      </c>
      <c r="AS22" s="34">
        <v>45891719.125229411</v>
      </c>
      <c r="AT22" s="34">
        <v>46083991.151441835</v>
      </c>
      <c r="AU22" s="34">
        <v>46264834.015886843</v>
      </c>
      <c r="AV22" s="34">
        <v>46434124.049222328</v>
      </c>
      <c r="AW22" s="34">
        <v>46591746.312649079</v>
      </c>
      <c r="AX22" s="34">
        <v>46737604.129420996</v>
      </c>
      <c r="AY22" s="34">
        <v>46871631.259547174</v>
      </c>
      <c r="AZ22" s="34">
        <v>46993818.972484693</v>
      </c>
      <c r="BA22" s="34">
        <v>47104206.595725119</v>
      </c>
      <c r="BB22" s="34">
        <v>47202852.199393503</v>
      </c>
      <c r="BC22" s="34">
        <v>47289827.630251393</v>
      </c>
      <c r="BD22" s="34">
        <v>47365217.390342854</v>
      </c>
      <c r="BE22" s="34">
        <v>47429106.782679111</v>
      </c>
      <c r="BF22" s="34">
        <v>47487302.457492322</v>
      </c>
      <c r="BG22" s="34">
        <v>47545569.538595833</v>
      </c>
      <c r="BH22" s="34">
        <v>47603908.113605373</v>
      </c>
      <c r="BI22" s="34">
        <v>47662318.270244256</v>
      </c>
      <c r="BJ22" s="34">
        <v>47720800.096343331</v>
      </c>
      <c r="BK22" s="34">
        <v>47779353.679841287</v>
      </c>
      <c r="BL22" s="34">
        <v>47837979.108784713</v>
      </c>
      <c r="BM22" s="35">
        <v>47896676.471328199</v>
      </c>
      <c r="BN22" s="35">
        <v>47955445.855734512</v>
      </c>
      <c r="BO22" s="35">
        <v>48014287.350374728</v>
      </c>
      <c r="BP22" s="35">
        <v>48073201.043728344</v>
      </c>
    </row>
    <row r="23" spans="3:68" s="5" customFormat="1" x14ac:dyDescent="0.35">
      <c r="C23" s="16" t="s">
        <v>59</v>
      </c>
      <c r="G23" s="16" t="s">
        <v>62</v>
      </c>
      <c r="I23" s="17"/>
      <c r="N23" s="33"/>
      <c r="O23" s="33"/>
      <c r="P23" s="33"/>
      <c r="Q23" s="33"/>
      <c r="R23" s="13">
        <v>141223752.813793</v>
      </c>
      <c r="S23" s="34">
        <v>145285030.73046997</v>
      </c>
      <c r="T23" s="34">
        <v>146329405.56821674</v>
      </c>
      <c r="U23" s="34">
        <v>147161612.78968388</v>
      </c>
      <c r="V23" s="34">
        <v>160386023.44904709</v>
      </c>
      <c r="W23" s="34">
        <v>118557132.10614228</v>
      </c>
      <c r="X23" s="34">
        <v>191519380.022129</v>
      </c>
      <c r="Y23" s="34">
        <v>256675797.84068695</v>
      </c>
      <c r="Z23" s="34">
        <v>218242975.21679008</v>
      </c>
      <c r="AA23" s="34">
        <v>163903761.42411008</v>
      </c>
      <c r="AB23" s="34">
        <v>116576442.35512322</v>
      </c>
      <c r="AC23" s="34">
        <v>72431980.7735935</v>
      </c>
      <c r="AD23" s="34">
        <v>66975137.323751852</v>
      </c>
      <c r="AE23" s="34">
        <v>60257262.723134957</v>
      </c>
      <c r="AF23" s="34">
        <v>55262857.308215104</v>
      </c>
      <c r="AG23" s="34">
        <v>51712152.659493811</v>
      </c>
      <c r="AH23" s="34">
        <v>49155331.122067206</v>
      </c>
      <c r="AI23" s="34">
        <v>47302673.781138241</v>
      </c>
      <c r="AJ23" s="34">
        <v>45960451.612417497</v>
      </c>
      <c r="AK23" s="34">
        <v>44994922.138326563</v>
      </c>
      <c r="AL23" s="34">
        <v>44233196.626281627</v>
      </c>
      <c r="AM23" s="34">
        <v>44233196.626281627</v>
      </c>
      <c r="AN23" s="34">
        <v>44762237.572037727</v>
      </c>
      <c r="AO23" s="34">
        <v>45010334.451911829</v>
      </c>
      <c r="AP23" s="34">
        <v>45247386.07361757</v>
      </c>
      <c r="AQ23" s="34">
        <v>45473334.527223356</v>
      </c>
      <c r="AR23" s="34">
        <v>45688133.997402936</v>
      </c>
      <c r="AS23" s="34">
        <v>45891719.125229411</v>
      </c>
      <c r="AT23" s="34">
        <v>46083991.151441835</v>
      </c>
      <c r="AU23" s="34">
        <v>46264834.015886843</v>
      </c>
      <c r="AV23" s="34">
        <v>46434124.049222328</v>
      </c>
      <c r="AW23" s="34">
        <v>46591746.312649079</v>
      </c>
      <c r="AX23" s="34">
        <v>46737604.129420996</v>
      </c>
      <c r="AY23" s="34">
        <v>46871631.259547174</v>
      </c>
      <c r="AZ23" s="34">
        <v>46993818.972484693</v>
      </c>
      <c r="BA23" s="34">
        <v>47104206.595725119</v>
      </c>
      <c r="BB23" s="34">
        <v>47202852.199393503</v>
      </c>
      <c r="BC23" s="34">
        <v>47289827.630251393</v>
      </c>
      <c r="BD23" s="34">
        <v>47365217.390342854</v>
      </c>
      <c r="BE23" s="34">
        <v>47429106.782679111</v>
      </c>
      <c r="BF23" s="34">
        <v>47487302.457492322</v>
      </c>
      <c r="BG23" s="34">
        <v>47545569.538595833</v>
      </c>
      <c r="BH23" s="34">
        <v>47603908.113605373</v>
      </c>
      <c r="BI23" s="34">
        <v>47662318.270244256</v>
      </c>
      <c r="BJ23" s="34">
        <v>47720800.096343331</v>
      </c>
      <c r="BK23" s="34">
        <v>47779353.679841287</v>
      </c>
      <c r="BL23" s="34">
        <v>47837979.108784713</v>
      </c>
      <c r="BM23" s="35">
        <v>47896676.471328199</v>
      </c>
      <c r="BN23" s="35">
        <v>47955445.855734512</v>
      </c>
      <c r="BO23" s="35">
        <v>48014287.350374728</v>
      </c>
      <c r="BP23" s="35">
        <v>48073201.043728344</v>
      </c>
    </row>
    <row r="24" spans="3:68" s="5" customFormat="1" x14ac:dyDescent="0.35">
      <c r="C24" s="16" t="s">
        <v>80</v>
      </c>
      <c r="G24" s="16" t="s">
        <v>83</v>
      </c>
      <c r="I24" s="17"/>
      <c r="N24" s="33"/>
      <c r="O24" s="33"/>
      <c r="P24" s="33"/>
      <c r="Q24" s="33"/>
      <c r="R24" s="1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5"/>
      <c r="BN24" s="35"/>
      <c r="BO24" s="35"/>
      <c r="BP24" s="35"/>
    </row>
    <row r="25" spans="3:68" s="5" customFormat="1" x14ac:dyDescent="0.35">
      <c r="C25" s="16" t="s">
        <v>81</v>
      </c>
      <c r="G25" s="16" t="s">
        <v>84</v>
      </c>
      <c r="I25" s="17"/>
      <c r="N25" s="33"/>
      <c r="O25" s="33"/>
      <c r="P25" s="33"/>
      <c r="Q25" s="33"/>
      <c r="R25" s="13">
        <v>10324510</v>
      </c>
      <c r="S25" s="34">
        <v>10603305</v>
      </c>
      <c r="T25" s="34">
        <v>11247333</v>
      </c>
      <c r="U25" s="34">
        <v>12017370</v>
      </c>
      <c r="V25" s="34">
        <v>12620551</v>
      </c>
      <c r="W25" s="34">
        <v>13708889.5</v>
      </c>
      <c r="X25" s="34">
        <v>15261411</v>
      </c>
      <c r="Y25" s="34">
        <v>16462226.5</v>
      </c>
      <c r="Z25" s="34">
        <v>17679701</v>
      </c>
      <c r="AA25" s="34">
        <v>18855988</v>
      </c>
      <c r="AB25" s="34">
        <v>20931247.5</v>
      </c>
      <c r="AC25" s="34">
        <v>23546431</v>
      </c>
      <c r="AD25" s="34">
        <v>25114564.019893333</v>
      </c>
      <c r="AE25" s="34">
        <v>26157051.723851085</v>
      </c>
      <c r="AF25" s="34">
        <v>27162278.055219945</v>
      </c>
      <c r="AG25" s="34">
        <v>28132767.342160009</v>
      </c>
      <c r="AH25" s="34">
        <v>29066434.030404732</v>
      </c>
      <c r="AI25" s="34">
        <v>29960362.945784852</v>
      </c>
      <c r="AJ25" s="34">
        <v>30815581.617934294</v>
      </c>
      <c r="AK25" s="34">
        <v>31636052.705831338</v>
      </c>
      <c r="AL25" s="34">
        <v>32428662.155277271</v>
      </c>
      <c r="AM25" s="34">
        <v>33004954.254823469</v>
      </c>
      <c r="AN25" s="34">
        <v>33368698.947060354</v>
      </c>
      <c r="AO25" s="34">
        <v>33717355.037591547</v>
      </c>
      <c r="AP25" s="34">
        <v>34052611.518600814</v>
      </c>
      <c r="AQ25" s="34">
        <v>34375779.24009499</v>
      </c>
      <c r="AR25" s="34">
        <v>34686189.379176073</v>
      </c>
      <c r="AS25" s="34">
        <v>34982341.586016133</v>
      </c>
      <c r="AT25" s="34">
        <v>35263992.98358202</v>
      </c>
      <c r="AU25" s="34">
        <v>35532115.080006339</v>
      </c>
      <c r="AV25" s="34">
        <v>35787399.635382637</v>
      </c>
      <c r="AW25" s="34">
        <v>36028986.826427624</v>
      </c>
      <c r="AX25" s="34">
        <v>36255418.747843429</v>
      </c>
      <c r="AY25" s="34">
        <v>36466333.120560303</v>
      </c>
      <c r="AZ25" s="34">
        <v>36662484.299635328</v>
      </c>
      <c r="BA25" s="34">
        <v>36844537.892471798</v>
      </c>
      <c r="BB25" s="34">
        <v>37011950.266098775</v>
      </c>
      <c r="BC25" s="34">
        <v>37163648.302751064</v>
      </c>
      <c r="BD25" s="34">
        <v>37299429.426262446</v>
      </c>
      <c r="BE25" s="34">
        <v>37420039.845770076</v>
      </c>
      <c r="BF25" s="34">
        <v>37503254.27626048</v>
      </c>
      <c r="BG25" s="34">
        <v>37556431.21554859</v>
      </c>
      <c r="BH25" s="34">
        <v>37609683.555943251</v>
      </c>
      <c r="BI25" s="34">
        <v>37663011.404357873</v>
      </c>
      <c r="BJ25" s="34">
        <v>37716414.867857426</v>
      </c>
      <c r="BK25" s="34">
        <v>37769894.053658709</v>
      </c>
      <c r="BL25" s="34">
        <v>37823449.069130555</v>
      </c>
      <c r="BM25" s="35">
        <v>37877080.021794021</v>
      </c>
      <c r="BN25" s="35">
        <v>37930787.019322619</v>
      </c>
      <c r="BO25" s="35">
        <v>37984570.169542551</v>
      </c>
      <c r="BP25" s="35">
        <v>38038429.580432907</v>
      </c>
    </row>
    <row r="26" spans="3:68" s="5" customFormat="1" x14ac:dyDescent="0.35">
      <c r="C26" s="16" t="s">
        <v>82</v>
      </c>
      <c r="G26" s="16" t="s">
        <v>63</v>
      </c>
      <c r="I26" s="17"/>
      <c r="N26" s="33"/>
      <c r="O26" s="33"/>
      <c r="P26" s="33"/>
      <c r="Q26" s="33"/>
      <c r="R26" s="13">
        <v>11017031.285333926</v>
      </c>
      <c r="S26" s="34">
        <v>12040375.994578455</v>
      </c>
      <c r="T26" s="34">
        <v>13580503.942001164</v>
      </c>
      <c r="U26" s="34">
        <v>15441164.978264155</v>
      </c>
      <c r="V26" s="34">
        <v>17192583.176378679</v>
      </c>
      <c r="W26" s="34">
        <v>19879255.45342974</v>
      </c>
      <c r="X26" s="34">
        <v>23626252.853378389</v>
      </c>
      <c r="Y26" s="34">
        <v>27048859.056613024</v>
      </c>
      <c r="Z26" s="34">
        <v>30955699.449670307</v>
      </c>
      <c r="AA26" s="34">
        <v>35086386.407086842</v>
      </c>
      <c r="AB26" s="34">
        <v>41482009.629274018</v>
      </c>
      <c r="AC26" s="34">
        <v>49457829.601530395</v>
      </c>
      <c r="AD26" s="34">
        <v>56278046.166775413</v>
      </c>
      <c r="AE26" s="34">
        <v>61638903.909045547</v>
      </c>
      <c r="AF26" s="34">
        <v>66650477.665958874</v>
      </c>
      <c r="AG26" s="34">
        <v>71265185.659204751</v>
      </c>
      <c r="AH26" s="34">
        <v>75547112.473208785</v>
      </c>
      <c r="AI26" s="34">
        <v>79538710.14309521</v>
      </c>
      <c r="AJ26" s="34">
        <v>83242619.570776269</v>
      </c>
      <c r="AK26" s="34">
        <v>86678036.211296573</v>
      </c>
      <c r="AL26" s="34">
        <v>89853212.383651406</v>
      </c>
      <c r="AM26" s="34">
        <v>89853212.383651406</v>
      </c>
      <c r="AN26" s="34">
        <v>89853212.383651406</v>
      </c>
      <c r="AO26" s="34">
        <v>89853212.383651406</v>
      </c>
      <c r="AP26" s="34">
        <v>89853212.383651406</v>
      </c>
      <c r="AQ26" s="34">
        <v>89853212.383651406</v>
      </c>
      <c r="AR26" s="34">
        <v>89853212.383651406</v>
      </c>
      <c r="AS26" s="34">
        <v>89853212.383651406</v>
      </c>
      <c r="AT26" s="34">
        <v>89853212.383651406</v>
      </c>
      <c r="AU26" s="34">
        <v>89853212.383651406</v>
      </c>
      <c r="AV26" s="34">
        <v>89853212.383651406</v>
      </c>
      <c r="AW26" s="34">
        <v>89853212.383651406</v>
      </c>
      <c r="AX26" s="34">
        <v>89853212.383651406</v>
      </c>
      <c r="AY26" s="34">
        <v>89853212.383651406</v>
      </c>
      <c r="AZ26" s="34">
        <v>89853212.383651406</v>
      </c>
      <c r="BA26" s="34">
        <v>89853212.383651406</v>
      </c>
      <c r="BB26" s="34">
        <v>89853212.383651406</v>
      </c>
      <c r="BC26" s="34">
        <v>89853212.383651406</v>
      </c>
      <c r="BD26" s="34">
        <v>89853212.383651406</v>
      </c>
      <c r="BE26" s="34">
        <v>89853212.383651406</v>
      </c>
      <c r="BF26" s="34">
        <v>89853212.383651406</v>
      </c>
      <c r="BG26" s="34">
        <v>89853212.383651406</v>
      </c>
      <c r="BH26" s="34">
        <v>89853212.383651406</v>
      </c>
      <c r="BI26" s="34">
        <v>89853212.383651406</v>
      </c>
      <c r="BJ26" s="34">
        <v>89853212.383651406</v>
      </c>
      <c r="BK26" s="34">
        <v>89853212.383651406</v>
      </c>
      <c r="BL26" s="34">
        <v>89853212.383651406</v>
      </c>
      <c r="BM26" s="35">
        <v>89853212.383651406</v>
      </c>
      <c r="BN26" s="35">
        <v>89853212.383651406</v>
      </c>
      <c r="BO26" s="35">
        <v>89853212.383651406</v>
      </c>
      <c r="BP26" s="35">
        <v>89853212.383651406</v>
      </c>
    </row>
    <row r="27" spans="3:68" s="5" customFormat="1" x14ac:dyDescent="0.35">
      <c r="C27" s="16" t="s">
        <v>60</v>
      </c>
      <c r="G27" s="16" t="s">
        <v>83</v>
      </c>
      <c r="I27" s="17"/>
      <c r="N27" s="33"/>
      <c r="O27" s="33"/>
      <c r="P27" s="33"/>
      <c r="Q27" s="33"/>
      <c r="R27" s="13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5">
        <v>0</v>
      </c>
      <c r="BN27" s="35">
        <v>0</v>
      </c>
      <c r="BO27" s="35">
        <v>0</v>
      </c>
      <c r="BP27" s="35">
        <v>0</v>
      </c>
    </row>
    <row r="28" spans="3:68" s="5" customFormat="1" x14ac:dyDescent="0.35">
      <c r="C28" s="16" t="s">
        <v>61</v>
      </c>
      <c r="G28" s="16" t="s">
        <v>85</v>
      </c>
      <c r="I28" s="17"/>
      <c r="N28" s="33"/>
      <c r="O28" s="33"/>
      <c r="P28" s="33"/>
      <c r="Q28" s="33"/>
      <c r="R28" s="13">
        <v>10056762</v>
      </c>
      <c r="S28" s="34">
        <v>10783085.5</v>
      </c>
      <c r="T28" s="34">
        <v>12261404</v>
      </c>
      <c r="U28" s="34">
        <v>13450838</v>
      </c>
      <c r="V28" s="34">
        <v>14603614.5</v>
      </c>
      <c r="W28" s="34">
        <v>16324978.5</v>
      </c>
      <c r="X28" s="34">
        <v>19168449.5</v>
      </c>
      <c r="Y28" s="34">
        <v>22009089.5</v>
      </c>
      <c r="Z28" s="34">
        <v>23490697.5</v>
      </c>
      <c r="AA28" s="34">
        <v>23936027.5</v>
      </c>
      <c r="AB28" s="34">
        <v>23716382.5</v>
      </c>
      <c r="AC28" s="34">
        <v>24222263</v>
      </c>
      <c r="AD28" s="34">
        <v>24918612</v>
      </c>
      <c r="AE28" s="34">
        <v>25071433.566266719</v>
      </c>
      <c r="AF28" s="34">
        <v>25370165.030281261</v>
      </c>
      <c r="AG28" s="34">
        <v>25672815.743648857</v>
      </c>
      <c r="AH28" s="34">
        <v>25980991.822184004</v>
      </c>
      <c r="AI28" s="34">
        <v>26293019.108553838</v>
      </c>
      <c r="AJ28" s="34">
        <v>26608079.46326125</v>
      </c>
      <c r="AK28" s="34">
        <v>26927849.512730077</v>
      </c>
      <c r="AL28" s="34">
        <v>27255967.486106448</v>
      </c>
      <c r="AM28" s="34">
        <v>27422689.741266944</v>
      </c>
      <c r="AN28" s="34">
        <v>27422689.741266944</v>
      </c>
      <c r="AO28" s="34">
        <v>27422689.741266944</v>
      </c>
      <c r="AP28" s="34">
        <v>27422689.741266944</v>
      </c>
      <c r="AQ28" s="34">
        <v>27422689.741266944</v>
      </c>
      <c r="AR28" s="34">
        <v>27422689.741266944</v>
      </c>
      <c r="AS28" s="34">
        <v>27422689.741266944</v>
      </c>
      <c r="AT28" s="34">
        <v>27422689.741266944</v>
      </c>
      <c r="AU28" s="34">
        <v>27422689.741266944</v>
      </c>
      <c r="AV28" s="34">
        <v>27422689.741266944</v>
      </c>
      <c r="AW28" s="34">
        <v>27422689.741266944</v>
      </c>
      <c r="AX28" s="34">
        <v>27422689.741266944</v>
      </c>
      <c r="AY28" s="34">
        <v>27422689.741266944</v>
      </c>
      <c r="AZ28" s="34">
        <v>27422689.741266944</v>
      </c>
      <c r="BA28" s="34">
        <v>27422689.741266944</v>
      </c>
      <c r="BB28" s="34">
        <v>27422689.741266944</v>
      </c>
      <c r="BC28" s="34">
        <v>27422689.741266944</v>
      </c>
      <c r="BD28" s="34">
        <v>27422689.741266944</v>
      </c>
      <c r="BE28" s="34">
        <v>27422689.741266944</v>
      </c>
      <c r="BF28" s="34">
        <v>27422689.741266944</v>
      </c>
      <c r="BG28" s="34">
        <v>27422689.741266944</v>
      </c>
      <c r="BH28" s="34">
        <v>27422689.741266944</v>
      </c>
      <c r="BI28" s="34">
        <v>27422689.741266944</v>
      </c>
      <c r="BJ28" s="34">
        <v>27422689.741266944</v>
      </c>
      <c r="BK28" s="34">
        <v>27422689.741266944</v>
      </c>
      <c r="BL28" s="34">
        <v>27422689.741266944</v>
      </c>
      <c r="BM28" s="35">
        <v>27422689.741266944</v>
      </c>
      <c r="BN28" s="35">
        <v>27422689.741266944</v>
      </c>
      <c r="BO28" s="35">
        <v>27422689.741266944</v>
      </c>
      <c r="BP28" s="35">
        <v>27422689.741266944</v>
      </c>
    </row>
    <row r="29" spans="3:68" s="5" customFormat="1" x14ac:dyDescent="0.35">
      <c r="C29" s="16" t="s">
        <v>10</v>
      </c>
      <c r="G29" s="16"/>
      <c r="I29" s="17"/>
      <c r="N29" s="33"/>
      <c r="O29" s="33"/>
      <c r="P29" s="33"/>
      <c r="Q29" s="33"/>
      <c r="R29" s="13">
        <f>SUM(R9:R11)</f>
        <v>77936464340.655228</v>
      </c>
      <c r="S29" s="34">
        <f>SUM(S9:S11)</f>
        <v>70202775946.33638</v>
      </c>
      <c r="T29" s="34">
        <f>SUM(T9:T11)</f>
        <v>66271889139.482788</v>
      </c>
      <c r="U29" s="13">
        <f t="shared" ref="U29:BP29" si="0">SUM(U9:U11)</f>
        <v>72373736055.552567</v>
      </c>
      <c r="V29" s="34">
        <f t="shared" si="0"/>
        <v>60345531873.351143</v>
      </c>
      <c r="W29" s="34">
        <f t="shared" si="0"/>
        <v>40051707541.710037</v>
      </c>
      <c r="X29" s="13">
        <f t="shared" si="0"/>
        <v>30465901180.288807</v>
      </c>
      <c r="Y29" s="34">
        <f t="shared" si="0"/>
        <v>37804911776.043762</v>
      </c>
      <c r="Z29" s="34">
        <f t="shared" si="0"/>
        <v>35012333315.860657</v>
      </c>
      <c r="AA29" s="13">
        <f t="shared" si="0"/>
        <v>28084265444.057358</v>
      </c>
      <c r="AB29" s="34">
        <f t="shared" si="0"/>
        <v>26316094763.518883</v>
      </c>
      <c r="AC29" s="34">
        <f t="shared" si="0"/>
        <v>21399814198.526855</v>
      </c>
      <c r="AD29" s="13">
        <f t="shared" si="0"/>
        <v>18220573755.208878</v>
      </c>
      <c r="AE29" s="34">
        <f t="shared" si="0"/>
        <v>16141252542.343334</v>
      </c>
      <c r="AF29" s="34">
        <f t="shared" si="0"/>
        <v>14576840136.076069</v>
      </c>
      <c r="AG29" s="13">
        <f t="shared" si="0"/>
        <v>13489436061.862837</v>
      </c>
      <c r="AH29" s="34">
        <f t="shared" si="0"/>
        <v>12720068349.312733</v>
      </c>
      <c r="AI29" s="34">
        <f t="shared" si="0"/>
        <v>12170656756.590076</v>
      </c>
      <c r="AJ29" s="13">
        <f t="shared" si="0"/>
        <v>11778912875.4533</v>
      </c>
      <c r="AK29" s="34">
        <f t="shared" si="0"/>
        <v>11503309614.055632</v>
      </c>
      <c r="AL29" s="34">
        <f t="shared" si="0"/>
        <v>11316673176.842613</v>
      </c>
      <c r="AM29" s="13">
        <f t="shared" si="0"/>
        <v>11316673176.842613</v>
      </c>
      <c r="AN29" s="34">
        <f t="shared" si="0"/>
        <v>11316673176.842613</v>
      </c>
      <c r="AO29" s="34">
        <f t="shared" si="0"/>
        <v>11316673176.842613</v>
      </c>
      <c r="AP29" s="13">
        <f t="shared" si="0"/>
        <v>11316673176.842613</v>
      </c>
      <c r="AQ29" s="34">
        <f t="shared" si="0"/>
        <v>11316673176.842613</v>
      </c>
      <c r="AR29" s="34">
        <f t="shared" si="0"/>
        <v>11316673176.842613</v>
      </c>
      <c r="AS29" s="13">
        <f t="shared" si="0"/>
        <v>11316673176.842613</v>
      </c>
      <c r="AT29" s="34">
        <f t="shared" si="0"/>
        <v>11316673176.842613</v>
      </c>
      <c r="AU29" s="34">
        <f t="shared" si="0"/>
        <v>11316673176.842613</v>
      </c>
      <c r="AV29" s="13">
        <f t="shared" si="0"/>
        <v>11316673176.842613</v>
      </c>
      <c r="AW29" s="34">
        <f t="shared" si="0"/>
        <v>11316673176.842613</v>
      </c>
      <c r="AX29" s="34">
        <f t="shared" si="0"/>
        <v>11316673176.842613</v>
      </c>
      <c r="AY29" s="13">
        <f t="shared" si="0"/>
        <v>11316673176.842613</v>
      </c>
      <c r="AZ29" s="34">
        <f t="shared" si="0"/>
        <v>11316673176.842613</v>
      </c>
      <c r="BA29" s="34">
        <f t="shared" si="0"/>
        <v>11316673176.842613</v>
      </c>
      <c r="BB29" s="13">
        <f t="shared" si="0"/>
        <v>11316673176.842613</v>
      </c>
      <c r="BC29" s="34">
        <f t="shared" si="0"/>
        <v>11316673176.842613</v>
      </c>
      <c r="BD29" s="34">
        <f t="shared" si="0"/>
        <v>11316673176.842613</v>
      </c>
      <c r="BE29" s="13">
        <f t="shared" si="0"/>
        <v>11316673176.842613</v>
      </c>
      <c r="BF29" s="34">
        <f t="shared" si="0"/>
        <v>11316673176.842613</v>
      </c>
      <c r="BG29" s="34">
        <f t="shared" si="0"/>
        <v>11316673176.842613</v>
      </c>
      <c r="BH29" s="13">
        <f t="shared" si="0"/>
        <v>11316673176.842613</v>
      </c>
      <c r="BI29" s="34">
        <f t="shared" si="0"/>
        <v>11316673176.842613</v>
      </c>
      <c r="BJ29" s="34">
        <f t="shared" si="0"/>
        <v>11316673176.842613</v>
      </c>
      <c r="BK29" s="13">
        <f t="shared" si="0"/>
        <v>11316673176.842613</v>
      </c>
      <c r="BL29" s="34">
        <f t="shared" si="0"/>
        <v>11316673176.842613</v>
      </c>
      <c r="BM29" s="34">
        <f t="shared" si="0"/>
        <v>11316673176.842613</v>
      </c>
      <c r="BN29" s="13">
        <f t="shared" si="0"/>
        <v>11316673176.842613</v>
      </c>
      <c r="BO29" s="34">
        <f t="shared" si="0"/>
        <v>11316673176.842613</v>
      </c>
      <c r="BP29" s="35">
        <f t="shared" si="0"/>
        <v>11316673176.842613</v>
      </c>
    </row>
    <row r="30" spans="3:68" s="5" customFormat="1" x14ac:dyDescent="0.35">
      <c r="C30" s="16"/>
      <c r="G30" s="16"/>
      <c r="I30" s="17"/>
      <c r="N30" s="33"/>
      <c r="O30" s="33"/>
      <c r="P30" s="33"/>
      <c r="Q30" s="33"/>
      <c r="R30" s="13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5"/>
      <c r="BN30" s="35"/>
      <c r="BO30" s="35"/>
      <c r="BP30" s="35"/>
    </row>
    <row r="31" spans="3:68" s="5" customFormat="1" x14ac:dyDescent="0.35">
      <c r="C31" s="16"/>
      <c r="G31" s="16"/>
      <c r="I31" s="17"/>
      <c r="N31" s="33"/>
      <c r="O31" s="33"/>
      <c r="P31" s="33"/>
      <c r="Q31" s="33"/>
      <c r="R31" s="13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5"/>
      <c r="BN31" s="35"/>
      <c r="BO31" s="35"/>
      <c r="BP31" s="35"/>
    </row>
    <row r="32" spans="3:68" s="5" customFormat="1" x14ac:dyDescent="0.35">
      <c r="C32" s="16"/>
      <c r="G32" s="16"/>
      <c r="I32" s="17"/>
      <c r="N32" s="33"/>
      <c r="O32" s="33"/>
      <c r="P32" s="33"/>
      <c r="Q32" s="33"/>
      <c r="R32" s="1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5"/>
      <c r="BN32" s="35"/>
      <c r="BO32" s="35"/>
      <c r="BP32" s="35"/>
    </row>
    <row r="33" spans="3:68" s="5" customFormat="1" x14ac:dyDescent="0.35">
      <c r="C33" s="16"/>
      <c r="G33" s="16"/>
      <c r="I33" s="17"/>
      <c r="N33" s="33"/>
      <c r="O33" s="33"/>
      <c r="P33" s="33"/>
      <c r="Q33" s="33"/>
      <c r="R33" s="13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5"/>
      <c r="BN33" s="35"/>
      <c r="BO33" s="35"/>
      <c r="BP33" s="35"/>
    </row>
    <row r="34" spans="3:68" s="5" customFormat="1" x14ac:dyDescent="0.35">
      <c r="C34" s="16"/>
      <c r="G34" s="16"/>
      <c r="I34" s="17"/>
      <c r="N34" s="33"/>
      <c r="O34" s="33"/>
      <c r="P34" s="33"/>
      <c r="Q34" s="33"/>
      <c r="R34" s="13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5"/>
      <c r="BN34" s="35"/>
      <c r="BO34" s="35"/>
      <c r="BP34" s="35"/>
    </row>
    <row r="35" spans="3:68" s="5" customFormat="1" x14ac:dyDescent="0.35">
      <c r="C35" s="16"/>
      <c r="G35" s="16"/>
      <c r="I35" s="17"/>
      <c r="N35" s="33"/>
      <c r="O35" s="33"/>
      <c r="P35" s="33"/>
      <c r="Q35" s="33"/>
      <c r="R35" s="13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5"/>
      <c r="BN35" s="35"/>
      <c r="BO35" s="35"/>
      <c r="BP35" s="35"/>
    </row>
    <row r="36" spans="3:68" s="5" customFormat="1" x14ac:dyDescent="0.35">
      <c r="C36" s="16"/>
      <c r="G36" s="16"/>
      <c r="I36" s="17"/>
      <c r="N36" s="33"/>
      <c r="O36" s="33"/>
      <c r="P36" s="33"/>
      <c r="Q36" s="33"/>
      <c r="R36" s="13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5"/>
      <c r="BN36" s="35"/>
      <c r="BO36" s="35"/>
      <c r="BP36" s="35"/>
    </row>
    <row r="37" spans="3:68" s="5" customFormat="1" x14ac:dyDescent="0.35">
      <c r="C37" s="16"/>
      <c r="G37" s="16"/>
      <c r="I37" s="17"/>
      <c r="N37" s="33"/>
      <c r="O37" s="33"/>
      <c r="P37" s="33"/>
      <c r="Q37" s="33"/>
      <c r="R37" s="13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5"/>
      <c r="BN37" s="35"/>
      <c r="BO37" s="35"/>
      <c r="BP37" s="35"/>
    </row>
    <row r="38" spans="3:68" s="5" customFormat="1" x14ac:dyDescent="0.35">
      <c r="C38" s="16"/>
      <c r="G38" s="16"/>
      <c r="I38" s="17"/>
      <c r="N38" s="33"/>
      <c r="O38" s="33"/>
      <c r="P38" s="33"/>
      <c r="Q38" s="33"/>
      <c r="R38" s="13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5"/>
      <c r="BN38" s="35"/>
      <c r="BO38" s="35"/>
      <c r="BP38" s="35"/>
    </row>
    <row r="39" spans="3:68" s="5" customFormat="1" x14ac:dyDescent="0.35">
      <c r="C39" s="19"/>
      <c r="G39" s="16"/>
      <c r="I39" s="17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</row>
    <row r="40" spans="3:68" s="5" customFormat="1" x14ac:dyDescent="0.35">
      <c r="Z40" s="18"/>
      <c r="BP40" s="14" t="s">
        <v>6</v>
      </c>
    </row>
    <row r="41" spans="3:68" s="5" customFormat="1" x14ac:dyDescent="0.35"/>
    <row r="42" spans="3:68" s="5" customFormat="1" x14ac:dyDescent="0.3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41"/>
  <sheetViews>
    <sheetView topLeftCell="A10" zoomScaleNormal="100" workbookViewId="0">
      <pane xSplit="5" topLeftCell="AF1" activePane="topRight" state="frozen"/>
      <selection pane="topRight" activeCell="AH26" sqref="AH26"/>
    </sheetView>
  </sheetViews>
  <sheetFormatPr baseColWidth="10" defaultRowHeight="14.5" x14ac:dyDescent="0.35"/>
  <cols>
    <col min="3" max="3" width="41.7265625" bestFit="1" customWidth="1"/>
    <col min="9" max="14" width="11.453125" customWidth="1"/>
    <col min="15" max="16" width="19.81640625" bestFit="1" customWidth="1"/>
    <col min="17" max="19" width="18.81640625" customWidth="1"/>
    <col min="20" max="24" width="18.81640625" bestFit="1" customWidth="1"/>
    <col min="25" max="28" width="19.81640625" bestFit="1" customWidth="1"/>
    <col min="29" max="66" width="21.54296875" bestFit="1" customWidth="1"/>
    <col min="67" max="68" width="21.54296875" customWidth="1"/>
    <col min="69" max="69" width="29.81640625" bestFit="1" customWidth="1"/>
    <col min="70" max="73" width="11.453125" customWidth="1"/>
  </cols>
  <sheetData>
    <row r="1" spans="1:74" s="4" customFormat="1" ht="33.75" customHeight="1" x14ac:dyDescent="0.35">
      <c r="D1" s="4" t="s">
        <v>12</v>
      </c>
      <c r="L1" s="4" t="s">
        <v>0</v>
      </c>
    </row>
    <row r="2" spans="1:74" s="5" customFormat="1" x14ac:dyDescent="0.35"/>
    <row r="3" spans="1:74" s="5" customFormat="1" x14ac:dyDescent="0.35">
      <c r="D3" s="6"/>
      <c r="E3" s="6"/>
      <c r="F3" s="6" t="s">
        <v>1</v>
      </c>
      <c r="G3" s="6" t="s">
        <v>2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7">
        <v>2008</v>
      </c>
      <c r="R3" s="7">
        <v>2009</v>
      </c>
      <c r="S3" s="7">
        <v>2010</v>
      </c>
      <c r="T3" s="7">
        <v>2011</v>
      </c>
      <c r="U3" s="7">
        <v>2012</v>
      </c>
      <c r="V3" s="7">
        <v>2013</v>
      </c>
      <c r="W3" s="7">
        <v>2014</v>
      </c>
      <c r="X3" s="7">
        <v>2015</v>
      </c>
      <c r="Y3" s="7">
        <v>2016</v>
      </c>
      <c r="Z3" s="7">
        <v>2017</v>
      </c>
      <c r="AA3" s="7">
        <v>2018</v>
      </c>
      <c r="AB3" s="7">
        <v>2019</v>
      </c>
      <c r="AC3" s="7">
        <v>2020</v>
      </c>
      <c r="AD3" s="7">
        <v>2021</v>
      </c>
      <c r="AE3" s="7">
        <v>2022</v>
      </c>
      <c r="AF3" s="7">
        <v>2023</v>
      </c>
      <c r="AG3" s="7">
        <v>2024</v>
      </c>
      <c r="AH3" s="7">
        <v>2025</v>
      </c>
      <c r="AI3" s="7">
        <v>2026</v>
      </c>
      <c r="AJ3" s="7">
        <v>2027</v>
      </c>
      <c r="AK3" s="7">
        <v>2028</v>
      </c>
      <c r="AL3" s="7">
        <v>2029</v>
      </c>
      <c r="AM3" s="7">
        <v>2030</v>
      </c>
      <c r="AN3" s="7">
        <v>2031</v>
      </c>
      <c r="AO3" s="7">
        <v>2032</v>
      </c>
      <c r="AP3" s="7">
        <v>2033</v>
      </c>
      <c r="AQ3" s="7">
        <v>2034</v>
      </c>
      <c r="AR3" s="7">
        <v>2035</v>
      </c>
      <c r="AS3" s="7">
        <v>2036</v>
      </c>
      <c r="AT3" s="7">
        <v>2037</v>
      </c>
      <c r="AU3" s="7">
        <v>2038</v>
      </c>
      <c r="AV3" s="7">
        <v>2039</v>
      </c>
      <c r="AW3" s="7">
        <v>2040</v>
      </c>
      <c r="AX3" s="7">
        <v>2041</v>
      </c>
      <c r="AY3" s="7">
        <v>2042</v>
      </c>
      <c r="AZ3" s="7">
        <v>2043</v>
      </c>
      <c r="BA3" s="7">
        <v>2044</v>
      </c>
      <c r="BB3" s="7">
        <v>2045</v>
      </c>
      <c r="BC3" s="7">
        <v>2046</v>
      </c>
      <c r="BD3" s="7">
        <v>2047</v>
      </c>
      <c r="BE3" s="7">
        <v>2048</v>
      </c>
      <c r="BF3" s="7">
        <v>2049</v>
      </c>
      <c r="BG3" s="7">
        <v>2050</v>
      </c>
      <c r="BH3" s="7">
        <v>2051</v>
      </c>
      <c r="BI3" s="7">
        <v>2052</v>
      </c>
      <c r="BJ3" s="7">
        <v>2053</v>
      </c>
      <c r="BK3" s="7">
        <v>2054</v>
      </c>
      <c r="BL3" s="7">
        <v>2055</v>
      </c>
      <c r="BM3" s="7">
        <v>2056</v>
      </c>
      <c r="BN3" s="7">
        <v>2057</v>
      </c>
      <c r="BO3" s="7">
        <v>2058</v>
      </c>
      <c r="BP3" s="7">
        <v>2059</v>
      </c>
      <c r="BQ3" s="7">
        <v>2059</v>
      </c>
    </row>
    <row r="4" spans="1:74" s="5" customFormat="1" x14ac:dyDescent="0.35"/>
    <row r="5" spans="1:74" s="10" customFormat="1" ht="18" customHeight="1" x14ac:dyDescent="0.4">
      <c r="A5" s="8">
        <v>1</v>
      </c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s="5" customFormat="1" x14ac:dyDescent="0.35"/>
    <row r="7" spans="1:74" s="5" customFormat="1" x14ac:dyDescent="0.35"/>
    <row r="8" spans="1:74" s="5" customFormat="1" ht="15.5" x14ac:dyDescent="0.35">
      <c r="B8" s="11" t="s">
        <v>5</v>
      </c>
    </row>
    <row r="9" spans="1:74" s="5" customFormat="1" x14ac:dyDescent="0.35">
      <c r="X9" s="15"/>
    </row>
    <row r="10" spans="1:74" s="5" customFormat="1" x14ac:dyDescent="0.35">
      <c r="C10" s="16" t="s">
        <v>64</v>
      </c>
      <c r="G10" s="38" t="s">
        <v>8</v>
      </c>
      <c r="I10" s="17"/>
      <c r="O10" s="36"/>
      <c r="P10" s="36"/>
      <c r="Q10" s="36"/>
      <c r="R10" s="36"/>
      <c r="S10" s="36">
        <v>97960669613.989807</v>
      </c>
      <c r="T10" s="36">
        <v>111946090759.38855</v>
      </c>
      <c r="U10" s="36">
        <v>131570038388.80392</v>
      </c>
      <c r="V10" s="36">
        <v>138390951988.70493</v>
      </c>
      <c r="W10" s="36">
        <v>140931775557.13879</v>
      </c>
      <c r="X10" s="36">
        <v>138825389010.04724</v>
      </c>
      <c r="Y10" s="36">
        <v>209005107853.51843</v>
      </c>
      <c r="Z10" s="36">
        <v>256812591734.43951</v>
      </c>
      <c r="AA10" s="36">
        <v>275286013314.01025</v>
      </c>
      <c r="AB10" s="36">
        <v>286711613613.50574</v>
      </c>
      <c r="AC10" s="36">
        <v>296839028191.67651</v>
      </c>
      <c r="AD10" s="36">
        <v>303532722210.04919</v>
      </c>
      <c r="AE10" s="36">
        <v>304611888959.96735</v>
      </c>
      <c r="AF10" s="36">
        <v>312207117519.33252</v>
      </c>
      <c r="AG10" s="36">
        <v>313540829696.64362</v>
      </c>
      <c r="AH10" s="36">
        <v>314973552645.9707</v>
      </c>
      <c r="AI10" s="36">
        <v>316177573546.24677</v>
      </c>
      <c r="AJ10" s="36">
        <v>317558506065.36517</v>
      </c>
      <c r="AK10" s="36">
        <v>318763343778.02612</v>
      </c>
      <c r="AL10" s="36">
        <v>319801585434.23901</v>
      </c>
      <c r="AM10" s="36">
        <v>320116727887.23535</v>
      </c>
      <c r="AN10" s="36">
        <v>320116727887.23535</v>
      </c>
      <c r="AO10" s="36">
        <v>323945410175.44208</v>
      </c>
      <c r="AP10" s="36">
        <v>325740893374.52759</v>
      </c>
      <c r="AQ10" s="36">
        <v>327456441769.59241</v>
      </c>
      <c r="AR10" s="36">
        <v>329091636265.0426</v>
      </c>
      <c r="AS10" s="36">
        <v>330646145294.23962</v>
      </c>
      <c r="AT10" s="36">
        <v>332119495853.02765</v>
      </c>
      <c r="AU10" s="36">
        <v>333510973218.21539</v>
      </c>
      <c r="AV10" s="36">
        <v>334819737459.62891</v>
      </c>
      <c r="AW10" s="36">
        <v>336044893579.20898</v>
      </c>
      <c r="AX10" s="36">
        <v>337185609762.04919</v>
      </c>
      <c r="AY10" s="36">
        <v>338241186356.16901</v>
      </c>
      <c r="AZ10" s="36">
        <v>339211143981.1311</v>
      </c>
      <c r="BA10" s="36">
        <v>340095419453.78241</v>
      </c>
      <c r="BB10" s="36">
        <v>340894297388.14313</v>
      </c>
      <c r="BC10" s="36">
        <v>341608198039.1311</v>
      </c>
      <c r="BD10" s="36">
        <v>342237641363.52039</v>
      </c>
      <c r="BE10" s="36">
        <v>342783238904.67438</v>
      </c>
      <c r="BF10" s="36">
        <v>343245608002.57568</v>
      </c>
      <c r="BG10" s="36">
        <v>343666771527.24225</v>
      </c>
      <c r="BH10" s="36">
        <v>344088451820.98157</v>
      </c>
      <c r="BI10" s="36">
        <v>344510649517.87067</v>
      </c>
      <c r="BJ10" s="36">
        <v>344933365252.76532</v>
      </c>
      <c r="BK10" s="36">
        <v>345356599661.29962</v>
      </c>
      <c r="BL10" s="36">
        <v>345780353379.88812</v>
      </c>
      <c r="BM10" s="36">
        <v>346204627045.72583</v>
      </c>
      <c r="BN10" s="36">
        <v>346629421296.78986</v>
      </c>
      <c r="BO10" s="36">
        <v>347054736771.84009</v>
      </c>
      <c r="BP10" s="36">
        <v>347480574110.41998</v>
      </c>
      <c r="BQ10" s="36">
        <v>347906933952.85803</v>
      </c>
    </row>
    <row r="11" spans="1:74" s="5" customFormat="1" x14ac:dyDescent="0.35">
      <c r="C11" s="16" t="s">
        <v>65</v>
      </c>
      <c r="G11" s="38" t="s">
        <v>8</v>
      </c>
      <c r="I11" s="17"/>
      <c r="O11" s="36"/>
      <c r="P11" s="36"/>
      <c r="Q11" s="36"/>
      <c r="R11" s="36"/>
      <c r="S11" s="36">
        <v>2519590123.620173</v>
      </c>
      <c r="T11" s="36">
        <v>2964295917.5014429</v>
      </c>
      <c r="U11" s="36">
        <v>3509643778.4260707</v>
      </c>
      <c r="V11" s="36">
        <v>3713150524.2950873</v>
      </c>
      <c r="W11" s="36">
        <v>3856981948.8612313</v>
      </c>
      <c r="X11" s="36">
        <v>3606133335.952764</v>
      </c>
      <c r="Y11" s="36">
        <v>12963897020.4816</v>
      </c>
      <c r="Z11" s="36">
        <v>17749206065.560486</v>
      </c>
      <c r="AA11" s="36">
        <v>19506279335.989738</v>
      </c>
      <c r="AB11" s="36">
        <v>19812515804.324219</v>
      </c>
      <c r="AC11" s="36">
        <v>19055941598.483498</v>
      </c>
      <c r="AD11" s="36">
        <v>19669024347.960678</v>
      </c>
      <c r="AE11" s="36">
        <v>19883598263.51944</v>
      </c>
      <c r="AF11" s="36">
        <v>22449852426.689678</v>
      </c>
      <c r="AG11" s="36">
        <v>22924747963.426136</v>
      </c>
      <c r="AH11" s="36">
        <v>23415725924.424625</v>
      </c>
      <c r="AI11" s="36">
        <v>23898504550.016838</v>
      </c>
      <c r="AJ11" s="36">
        <v>24002883306.932655</v>
      </c>
      <c r="AK11" s="36">
        <v>24093951813.895718</v>
      </c>
      <c r="AL11" s="36">
        <v>24172428040.614532</v>
      </c>
      <c r="AM11" s="36">
        <v>24196248304.84885</v>
      </c>
      <c r="AN11" s="36">
        <v>24196248304.84885</v>
      </c>
      <c r="AO11" s="36">
        <v>24485641951.776482</v>
      </c>
      <c r="AP11" s="36">
        <v>24621354813.765869</v>
      </c>
      <c r="AQ11" s="36">
        <v>24751025747.302956</v>
      </c>
      <c r="AR11" s="36">
        <v>24874623074.752125</v>
      </c>
      <c r="AS11" s="36">
        <v>24992121734.415512</v>
      </c>
      <c r="AT11" s="36">
        <v>25103485973.940922</v>
      </c>
      <c r="AU11" s="36">
        <v>25208661770.47261</v>
      </c>
      <c r="AV11" s="36">
        <v>25307585637.296921</v>
      </c>
      <c r="AW11" s="36">
        <v>25400189925.355259</v>
      </c>
      <c r="AX11" s="36">
        <v>25486411761.33218</v>
      </c>
      <c r="AY11" s="36">
        <v>25566198261.540028</v>
      </c>
      <c r="AZ11" s="36">
        <v>25639513191.67086</v>
      </c>
      <c r="BA11" s="36">
        <v>25706351775.981571</v>
      </c>
      <c r="BB11" s="36">
        <v>25766735527.223289</v>
      </c>
      <c r="BC11" s="36">
        <v>25820696210.659935</v>
      </c>
      <c r="BD11" s="36">
        <v>25868273127.590431</v>
      </c>
      <c r="BE11" s="36">
        <v>25909512501.950546</v>
      </c>
      <c r="BF11" s="36">
        <v>25944460995.817604</v>
      </c>
      <c r="BG11" s="36">
        <v>25976294937.414585</v>
      </c>
      <c r="BH11" s="36">
        <v>26008167939.365829</v>
      </c>
      <c r="BI11" s="36">
        <v>26040080049.598518</v>
      </c>
      <c r="BJ11" s="36">
        <v>26072031316.098656</v>
      </c>
      <c r="BK11" s="36">
        <v>26104021786.911102</v>
      </c>
      <c r="BL11" s="36">
        <v>26136051510.139687</v>
      </c>
      <c r="BM11" s="36">
        <v>26168120533.947262</v>
      </c>
      <c r="BN11" s="36">
        <v>26200228906.555763</v>
      </c>
      <c r="BO11" s="36">
        <v>26232376676.246307</v>
      </c>
      <c r="BP11" s="36">
        <v>26264563891.359245</v>
      </c>
      <c r="BQ11" s="36">
        <v>26296790600.29425</v>
      </c>
    </row>
    <row r="12" spans="1:74" s="5" customFormat="1" x14ac:dyDescent="0.35">
      <c r="C12" s="16" t="s">
        <v>66</v>
      </c>
      <c r="G12" s="38" t="s">
        <v>8</v>
      </c>
      <c r="I12" s="17"/>
      <c r="O12" s="36"/>
      <c r="P12" s="36"/>
      <c r="Q12" s="36"/>
      <c r="R12" s="36"/>
      <c r="S12" s="36">
        <v>43058255091.650787</v>
      </c>
      <c r="T12" s="36">
        <v>42473123657.364532</v>
      </c>
      <c r="U12" s="36">
        <v>43870604362.031487</v>
      </c>
      <c r="V12" s="36">
        <v>47274875972.634232</v>
      </c>
      <c r="W12" s="36">
        <v>43457026761.062645</v>
      </c>
      <c r="X12" s="36">
        <v>34396031748.298599</v>
      </c>
      <c r="Y12" s="36">
        <v>49766142861.614868</v>
      </c>
      <c r="Z12" s="36">
        <v>63361102511.624664</v>
      </c>
      <c r="AA12" s="36">
        <v>69638486459.404556</v>
      </c>
      <c r="AB12" s="36">
        <v>72143726926.065994</v>
      </c>
      <c r="AC12" s="36">
        <v>74047400331.207642</v>
      </c>
      <c r="AD12" s="36">
        <v>77029984999.101791</v>
      </c>
      <c r="AE12" s="36">
        <v>83372788302.364975</v>
      </c>
      <c r="AF12" s="36">
        <v>84098091689.418579</v>
      </c>
      <c r="AG12" s="36">
        <v>83944849690.466812</v>
      </c>
      <c r="AH12" s="36">
        <v>83954580792.377136</v>
      </c>
      <c r="AI12" s="36">
        <v>84004638339.047623</v>
      </c>
      <c r="AJ12" s="36">
        <v>84331302585.246506</v>
      </c>
      <c r="AK12" s="36">
        <v>84668542490.901993</v>
      </c>
      <c r="AL12" s="36">
        <v>85005794117.204132</v>
      </c>
      <c r="AM12" s="36">
        <v>85200144484.516022</v>
      </c>
      <c r="AN12" s="36">
        <v>85200144484.516022</v>
      </c>
      <c r="AO12" s="36">
        <v>86126557003.916397</v>
      </c>
      <c r="AP12" s="36">
        <v>86561003633.016266</v>
      </c>
      <c r="AQ12" s="36">
        <v>86976108724.321625</v>
      </c>
      <c r="AR12" s="36">
        <v>87371770870.774933</v>
      </c>
      <c r="AS12" s="36">
        <v>87747909844.386017</v>
      </c>
      <c r="AT12" s="36">
        <v>88104411194.036026</v>
      </c>
      <c r="AU12" s="36">
        <v>88441101980.718124</v>
      </c>
      <c r="AV12" s="36">
        <v>88757778969.541077</v>
      </c>
      <c r="AW12" s="36">
        <v>89054225601.034882</v>
      </c>
      <c r="AX12" s="36">
        <v>89330240603.930511</v>
      </c>
      <c r="AY12" s="36">
        <v>89585654685.947906</v>
      </c>
      <c r="AZ12" s="36">
        <v>89820351853.122253</v>
      </c>
      <c r="BA12" s="36">
        <v>90034316817.252655</v>
      </c>
      <c r="BB12" s="36">
        <v>90227618445.372635</v>
      </c>
      <c r="BC12" s="36">
        <v>90400358425.057159</v>
      </c>
      <c r="BD12" s="36">
        <v>90552662568.381714</v>
      </c>
      <c r="BE12" s="36">
        <v>90684678848.300278</v>
      </c>
      <c r="BF12" s="36">
        <v>90796556640.353958</v>
      </c>
      <c r="BG12" s="36">
        <v>90898464067.66066</v>
      </c>
      <c r="BH12" s="36">
        <v>91000496535.726181</v>
      </c>
      <c r="BI12" s="36">
        <v>91102654197.975906</v>
      </c>
      <c r="BJ12" s="36">
        <v>91204937208.02356</v>
      </c>
      <c r="BK12" s="36">
        <v>91307345719.671265</v>
      </c>
      <c r="BL12" s="36">
        <v>91409879886.909958</v>
      </c>
      <c r="BM12" s="36">
        <v>91512539863.919464</v>
      </c>
      <c r="BN12" s="36">
        <v>91615325805.068771</v>
      </c>
      <c r="BO12" s="36">
        <v>91718237864.916321</v>
      </c>
      <c r="BP12" s="36">
        <v>91821276198.21019</v>
      </c>
      <c r="BQ12" s="36">
        <v>91924440959.888336</v>
      </c>
    </row>
    <row r="13" spans="1:74" s="5" customFormat="1" x14ac:dyDescent="0.35">
      <c r="C13" s="16" t="s">
        <v>9</v>
      </c>
      <c r="G13" s="38" t="s">
        <v>8</v>
      </c>
      <c r="I13" s="17"/>
      <c r="O13" s="36"/>
      <c r="P13" s="36"/>
      <c r="Q13" s="36"/>
      <c r="R13" s="36"/>
      <c r="S13" s="36">
        <v>2519590123.620173</v>
      </c>
      <c r="T13" s="36">
        <v>2964295917.5014429</v>
      </c>
      <c r="U13" s="36">
        <v>3509643778.4260707</v>
      </c>
      <c r="V13" s="36">
        <v>3713150524.2950873</v>
      </c>
      <c r="W13" s="36">
        <v>3856981948.8612313</v>
      </c>
      <c r="X13" s="36">
        <v>10117639741.331909</v>
      </c>
      <c r="Y13" s="36">
        <v>18678710115.170036</v>
      </c>
      <c r="Z13" s="36">
        <v>16070532437.180767</v>
      </c>
      <c r="AA13" s="36">
        <v>19037736256.22356</v>
      </c>
      <c r="AB13" s="36">
        <v>21294349285.977951</v>
      </c>
      <c r="AC13" s="36">
        <v>19526733024.918556</v>
      </c>
      <c r="AD13" s="36">
        <v>20246074444.816582</v>
      </c>
      <c r="AE13" s="36">
        <v>23761975915.7836</v>
      </c>
      <c r="AF13" s="36">
        <v>24867768846.290562</v>
      </c>
      <c r="AG13" s="36">
        <v>25962599204.223858</v>
      </c>
      <c r="AH13" s="36">
        <v>27112620390.993046</v>
      </c>
      <c r="AI13" s="36">
        <v>28291427497.160393</v>
      </c>
      <c r="AJ13" s="36">
        <v>24002883306.932655</v>
      </c>
      <c r="AK13" s="36">
        <v>24093951813.895718</v>
      </c>
      <c r="AL13" s="36">
        <v>24172428040.614532</v>
      </c>
      <c r="AM13" s="36">
        <v>24196248304.84885</v>
      </c>
      <c r="AN13" s="36">
        <v>24196248304.84885</v>
      </c>
      <c r="AO13" s="36">
        <v>24485641951.776482</v>
      </c>
      <c r="AP13" s="36">
        <v>24621354813.765869</v>
      </c>
      <c r="AQ13" s="36">
        <v>24751025747.302956</v>
      </c>
      <c r="AR13" s="36">
        <v>24874623074.752125</v>
      </c>
      <c r="AS13" s="36">
        <v>24992121734.415512</v>
      </c>
      <c r="AT13" s="36">
        <v>25103485973.940922</v>
      </c>
      <c r="AU13" s="36">
        <v>25208661770.47261</v>
      </c>
      <c r="AV13" s="36">
        <v>25307585637.296921</v>
      </c>
      <c r="AW13" s="36">
        <v>25400189925.355259</v>
      </c>
      <c r="AX13" s="36">
        <v>25486411761.33218</v>
      </c>
      <c r="AY13" s="36">
        <v>25566198261.540028</v>
      </c>
      <c r="AZ13" s="36">
        <v>25639513191.67086</v>
      </c>
      <c r="BA13" s="36">
        <v>25706351775.981571</v>
      </c>
      <c r="BB13" s="36">
        <v>25766735527.223289</v>
      </c>
      <c r="BC13" s="36">
        <v>25820696210.659935</v>
      </c>
      <c r="BD13" s="36">
        <v>25868273127.590431</v>
      </c>
      <c r="BE13" s="36">
        <v>25909512501.950546</v>
      </c>
      <c r="BF13" s="36">
        <v>25944460995.817604</v>
      </c>
      <c r="BG13" s="36">
        <v>25976294937.414585</v>
      </c>
      <c r="BH13" s="36">
        <v>26008167939.365829</v>
      </c>
      <c r="BI13" s="36">
        <v>26040080049.598518</v>
      </c>
      <c r="BJ13" s="36">
        <v>26072031316.098656</v>
      </c>
      <c r="BK13" s="36">
        <v>26104021786.911102</v>
      </c>
      <c r="BL13" s="36">
        <v>26136051510.139687</v>
      </c>
      <c r="BM13" s="36">
        <v>26168120533.947262</v>
      </c>
      <c r="BN13" s="36">
        <v>26200228906.555763</v>
      </c>
      <c r="BO13" s="36">
        <v>26232376676.246307</v>
      </c>
      <c r="BP13" s="36">
        <v>26264563891.359245</v>
      </c>
      <c r="BQ13" s="36">
        <v>26296790600.29425</v>
      </c>
    </row>
    <row r="14" spans="1:74" s="5" customFormat="1" x14ac:dyDescent="0.35">
      <c r="C14" s="16" t="s">
        <v>70</v>
      </c>
      <c r="G14" s="38" t="s">
        <v>8</v>
      </c>
      <c r="I14" s="17"/>
      <c r="O14" s="36"/>
      <c r="P14" s="36"/>
      <c r="Q14" s="36"/>
      <c r="R14" s="36"/>
      <c r="S14" s="36">
        <v>188906592.62280223</v>
      </c>
      <c r="T14" s="36">
        <v>216035763.25126511</v>
      </c>
      <c r="U14" s="36">
        <v>253954782.33652773</v>
      </c>
      <c r="V14" s="36">
        <v>267160951.54961365</v>
      </c>
      <c r="W14" s="36">
        <v>272208201.90923423</v>
      </c>
      <c r="X14" s="36">
        <v>267776512.90634853</v>
      </c>
      <c r="Y14" s="36">
        <v>490887820.04613435</v>
      </c>
      <c r="Z14" s="36">
        <v>514648221.97378492</v>
      </c>
      <c r="AA14" s="36">
        <v>403521717.45455116</v>
      </c>
      <c r="AB14" s="36">
        <v>436028783.84443456</v>
      </c>
      <c r="AC14" s="36">
        <v>364949802.01706749</v>
      </c>
      <c r="AD14" s="36">
        <v>433023315.53497267</v>
      </c>
      <c r="AE14" s="36">
        <v>338350617.66565645</v>
      </c>
      <c r="AF14" s="36">
        <v>353110231.51058114</v>
      </c>
      <c r="AG14" s="36">
        <v>365630676.63459134</v>
      </c>
      <c r="AH14" s="36">
        <v>378709688.61802346</v>
      </c>
      <c r="AI14" s="36">
        <v>391967397.28948992</v>
      </c>
      <c r="AJ14" s="36">
        <v>393679348.32788974</v>
      </c>
      <c r="AK14" s="36">
        <v>395172993.4877634</v>
      </c>
      <c r="AL14" s="36">
        <v>396460108.43136573</v>
      </c>
      <c r="AM14" s="36">
        <v>396850792.58296746</v>
      </c>
      <c r="AN14" s="36">
        <v>396850792.58296746</v>
      </c>
      <c r="AO14" s="36">
        <v>401597234.95307201</v>
      </c>
      <c r="AP14" s="36">
        <v>403823107.16952634</v>
      </c>
      <c r="AQ14" s="36">
        <v>405949883.68879575</v>
      </c>
      <c r="AR14" s="36">
        <v>407977044.95534259</v>
      </c>
      <c r="AS14" s="36">
        <v>409904179.92384541</v>
      </c>
      <c r="AT14" s="36">
        <v>411730702.20797163</v>
      </c>
      <c r="AU14" s="36">
        <v>413455725.76072562</v>
      </c>
      <c r="AV14" s="36">
        <v>415078209.31520003</v>
      </c>
      <c r="AW14" s="36">
        <v>416597043.33647144</v>
      </c>
      <c r="AX14" s="36">
        <v>418011196.61818254</v>
      </c>
      <c r="AY14" s="36">
        <v>419319801.79721606</v>
      </c>
      <c r="AZ14" s="36">
        <v>420522264.58252132</v>
      </c>
      <c r="BA14" s="36">
        <v>421618506.64553207</v>
      </c>
      <c r="BB14" s="36">
        <v>422608880.82410282</v>
      </c>
      <c r="BC14" s="36">
        <v>423493908.11099261</v>
      </c>
      <c r="BD14" s="36">
        <v>424274233.1000008</v>
      </c>
      <c r="BE14" s="36">
        <v>424950613.92541826</v>
      </c>
      <c r="BF14" s="36">
        <v>425523815.90764219</v>
      </c>
      <c r="BG14" s="36">
        <v>426045935.07234216</v>
      </c>
      <c r="BH14" s="36">
        <v>426568694.87902737</v>
      </c>
      <c r="BI14" s="36">
        <v>427092096.1137675</v>
      </c>
      <c r="BJ14" s="36">
        <v>427616139.56359726</v>
      </c>
      <c r="BK14" s="36">
        <v>428140826.01651633</v>
      </c>
      <c r="BL14" s="36">
        <v>428666156.26149201</v>
      </c>
      <c r="BM14" s="36">
        <v>429192131.08845919</v>
      </c>
      <c r="BN14" s="36">
        <v>429718751.28832221</v>
      </c>
      <c r="BO14" s="36">
        <v>430246017.65295565</v>
      </c>
      <c r="BP14" s="36">
        <v>430773930.97520602</v>
      </c>
      <c r="BQ14" s="36">
        <v>431302492.04889256</v>
      </c>
    </row>
    <row r="15" spans="1:74" s="5" customFormat="1" x14ac:dyDescent="0.35">
      <c r="C15" s="16" t="s">
        <v>71</v>
      </c>
      <c r="G15" s="38" t="s">
        <v>8</v>
      </c>
      <c r="I15" s="17"/>
      <c r="O15" s="36"/>
      <c r="P15" s="36"/>
      <c r="Q15" s="36"/>
      <c r="R15" s="36"/>
      <c r="S15" s="36">
        <v>108162734.24933001</v>
      </c>
      <c r="T15" s="36">
        <v>123696153.34471507</v>
      </c>
      <c r="U15" s="36">
        <v>145407543.75925726</v>
      </c>
      <c r="V15" s="36">
        <v>152969034.0768497</v>
      </c>
      <c r="W15" s="36">
        <v>155858951.21397972</v>
      </c>
      <c r="X15" s="36">
        <v>153321487.62819618</v>
      </c>
      <c r="Y15" s="36">
        <v>338258898.43189746</v>
      </c>
      <c r="Z15" s="36">
        <v>351925086.65346104</v>
      </c>
      <c r="AA15" s="36">
        <v>369137837.07588047</v>
      </c>
      <c r="AB15" s="36">
        <v>320663787.18358558</v>
      </c>
      <c r="AC15" s="36">
        <v>297695678.96894169</v>
      </c>
      <c r="AD15" s="36">
        <v>362891993.51846778</v>
      </c>
      <c r="AE15" s="36">
        <v>297447402.2118873</v>
      </c>
      <c r="AF15" s="36">
        <v>310422725.93410277</v>
      </c>
      <c r="AG15" s="36">
        <v>321429574.10351676</v>
      </c>
      <c r="AH15" s="36">
        <v>332927463.96939033</v>
      </c>
      <c r="AI15" s="36">
        <v>344582447.87577873</v>
      </c>
      <c r="AJ15" s="36">
        <v>346087441.10617137</v>
      </c>
      <c r="AK15" s="36">
        <v>347400519.46168298</v>
      </c>
      <c r="AL15" s="36">
        <v>348532035.04443544</v>
      </c>
      <c r="AM15" s="36">
        <v>348875489.37822992</v>
      </c>
      <c r="AN15" s="36">
        <v>348875489.37822992</v>
      </c>
      <c r="AO15" s="36">
        <v>353048134.19997257</v>
      </c>
      <c r="AP15" s="36">
        <v>355004920.66310292</v>
      </c>
      <c r="AQ15" s="36">
        <v>356874591.11060017</v>
      </c>
      <c r="AR15" s="36">
        <v>358656688.79600996</v>
      </c>
      <c r="AS15" s="36">
        <v>360350852.36529088</v>
      </c>
      <c r="AT15" s="36">
        <v>361956566.32037026</v>
      </c>
      <c r="AU15" s="36">
        <v>363473051.72849798</v>
      </c>
      <c r="AV15" s="36">
        <v>364899393.20155191</v>
      </c>
      <c r="AW15" s="36">
        <v>366234615.33631575</v>
      </c>
      <c r="AX15" s="36">
        <v>367477811.58899719</v>
      </c>
      <c r="AY15" s="36">
        <v>368628219.45202988</v>
      </c>
      <c r="AZ15" s="36">
        <v>369685316.47822458</v>
      </c>
      <c r="BA15" s="36">
        <v>370649033.80815768</v>
      </c>
      <c r="BB15" s="36">
        <v>371519681.62510568</v>
      </c>
      <c r="BC15" s="36">
        <v>372297717.93899864</v>
      </c>
      <c r="BD15" s="36">
        <v>372983709.41867387</v>
      </c>
      <c r="BE15" s="36">
        <v>373578322.5475471</v>
      </c>
      <c r="BF15" s="36">
        <v>374082230.12641162</v>
      </c>
      <c r="BG15" s="36">
        <v>374541230.29096431</v>
      </c>
      <c r="BH15" s="36">
        <v>375000793.65027511</v>
      </c>
      <c r="BI15" s="36">
        <v>375460920.89538562</v>
      </c>
      <c r="BJ15" s="36">
        <v>375921612.71818596</v>
      </c>
      <c r="BK15" s="36">
        <v>376382869.81141454</v>
      </c>
      <c r="BL15" s="36">
        <v>376844692.86866033</v>
      </c>
      <c r="BM15" s="36">
        <v>377307082.58436298</v>
      </c>
      <c r="BN15" s="36">
        <v>377770039.65381432</v>
      </c>
      <c r="BO15" s="36">
        <v>378233564.77315933</v>
      </c>
      <c r="BP15" s="36">
        <v>378697658.6393972</v>
      </c>
      <c r="BQ15" s="36">
        <v>379162321.95038229</v>
      </c>
    </row>
    <row r="16" spans="1:74" s="5" customFormat="1" x14ac:dyDescent="0.35">
      <c r="C16" s="16" t="s">
        <v>67</v>
      </c>
      <c r="G16" s="38" t="s">
        <v>8</v>
      </c>
      <c r="I16" s="17"/>
      <c r="O16" s="36"/>
      <c r="P16" s="36"/>
      <c r="Q16" s="36"/>
      <c r="R16" s="36"/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</row>
    <row r="17" spans="3:69" s="5" customFormat="1" x14ac:dyDescent="0.35">
      <c r="C17" s="16" t="s">
        <v>68</v>
      </c>
      <c r="G17" s="38" t="s">
        <v>8</v>
      </c>
      <c r="I17" s="17"/>
      <c r="O17" s="36"/>
      <c r="P17" s="36"/>
      <c r="Q17" s="36"/>
      <c r="R17" s="36"/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</row>
    <row r="18" spans="3:69" s="5" customFormat="1" x14ac:dyDescent="0.35">
      <c r="C18" s="16" t="s">
        <v>48</v>
      </c>
      <c r="G18" s="38" t="s">
        <v>4</v>
      </c>
      <c r="I18" s="17"/>
      <c r="O18" s="36"/>
      <c r="P18" s="36"/>
      <c r="Q18" s="36"/>
      <c r="R18" s="36"/>
      <c r="S18" s="36">
        <v>44748875625</v>
      </c>
      <c r="T18" s="36">
        <v>44748875625</v>
      </c>
      <c r="U18" s="36">
        <v>44748875625</v>
      </c>
      <c r="V18" s="36">
        <v>44748875625</v>
      </c>
      <c r="W18" s="36">
        <v>47838470133</v>
      </c>
      <c r="X18" s="36">
        <v>37206219899</v>
      </c>
      <c r="Y18" s="36">
        <v>56975963041</v>
      </c>
      <c r="Z18" s="36">
        <v>75034552654</v>
      </c>
      <c r="AA18" s="36">
        <v>61787902165</v>
      </c>
      <c r="AB18" s="36">
        <v>46907662096</v>
      </c>
      <c r="AC18" s="36">
        <v>33146626962</v>
      </c>
      <c r="AD18" s="36">
        <v>20351416206</v>
      </c>
      <c r="AE18" s="36">
        <v>17822680257.368431</v>
      </c>
      <c r="AF18" s="36">
        <v>16034994023.339157</v>
      </c>
      <c r="AG18" s="36">
        <v>14705938282.019781</v>
      </c>
      <c r="AH18" s="36">
        <v>13761064166.471401</v>
      </c>
      <c r="AI18" s="36">
        <v>13080671194.428221</v>
      </c>
      <c r="AJ18" s="36">
        <v>12587662583.57266</v>
      </c>
      <c r="AK18" s="36">
        <v>12230485315.957296</v>
      </c>
      <c r="AL18" s="36">
        <v>11973549327.717297</v>
      </c>
      <c r="AM18" s="36">
        <v>11770847388.049269</v>
      </c>
      <c r="AN18" s="36">
        <v>11770847388.049269</v>
      </c>
      <c r="AO18" s="36">
        <v>11911629893.259943</v>
      </c>
      <c r="AP18" s="36">
        <v>11977650681.563408</v>
      </c>
      <c r="AQ18" s="36">
        <v>12040732228.342915</v>
      </c>
      <c r="AR18" s="36">
        <v>12100859123.250147</v>
      </c>
      <c r="AS18" s="36">
        <v>12158019174.418943</v>
      </c>
      <c r="AT18" s="36">
        <v>12212194989.257025</v>
      </c>
      <c r="AU18" s="36">
        <v>12263360287.045897</v>
      </c>
      <c r="AV18" s="36">
        <v>12311484183.145576</v>
      </c>
      <c r="AW18" s="36">
        <v>12356533768.043219</v>
      </c>
      <c r="AX18" s="36">
        <v>12398478455.501163</v>
      </c>
      <c r="AY18" s="36">
        <v>12437292518.976654</v>
      </c>
      <c r="AZ18" s="36">
        <v>12472958331.418438</v>
      </c>
      <c r="BA18" s="36">
        <v>12505473569.551323</v>
      </c>
      <c r="BB18" s="36">
        <v>12534848698.770912</v>
      </c>
      <c r="BC18" s="36">
        <v>12561099172.054422</v>
      </c>
      <c r="BD18" s="36">
        <v>12584244108.464689</v>
      </c>
      <c r="BE18" s="36">
        <v>12604305994.747875</v>
      </c>
      <c r="BF18" s="36">
        <v>12621307530.794638</v>
      </c>
      <c r="BG18" s="36">
        <v>12636793917.922804</v>
      </c>
      <c r="BH18" s="36">
        <v>12652299306.900478</v>
      </c>
      <c r="BI18" s="36">
        <v>12667823721.042992</v>
      </c>
      <c r="BJ18" s="36">
        <v>12683367183.694294</v>
      </c>
      <c r="BK18" s="36">
        <v>12698929718.226957</v>
      </c>
      <c r="BL18" s="36">
        <v>12714511348.042253</v>
      </c>
      <c r="BM18" s="36">
        <v>12730112096.570158</v>
      </c>
      <c r="BN18" s="36">
        <v>12745731987.269394</v>
      </c>
      <c r="BO18" s="36">
        <v>12761371043.62747</v>
      </c>
      <c r="BP18" s="36">
        <v>12777029289.160717</v>
      </c>
      <c r="BQ18" s="36">
        <v>12792706747.414316</v>
      </c>
    </row>
    <row r="19" spans="3:69" s="5" customFormat="1" x14ac:dyDescent="0.35">
      <c r="C19" s="16" t="s">
        <v>49</v>
      </c>
      <c r="G19" s="38" t="s">
        <v>4</v>
      </c>
      <c r="I19" s="17"/>
      <c r="O19" s="36"/>
      <c r="P19" s="36"/>
      <c r="Q19" s="36"/>
      <c r="R19" s="36"/>
      <c r="S19" s="36">
        <v>14122375281.379299</v>
      </c>
      <c r="T19" s="36">
        <v>14528503073.046997</v>
      </c>
      <c r="U19" s="36">
        <v>14632940556.821674</v>
      </c>
      <c r="V19" s="36">
        <v>14716161278.968388</v>
      </c>
      <c r="W19" s="36">
        <v>16038602344.904709</v>
      </c>
      <c r="X19" s="36">
        <v>11855713210.614227</v>
      </c>
      <c r="Y19" s="36">
        <v>19151938002.212898</v>
      </c>
      <c r="Z19" s="36">
        <v>25667579784.068695</v>
      </c>
      <c r="AA19" s="36">
        <v>21824297521.679008</v>
      </c>
      <c r="AB19" s="36">
        <v>16390376142.411007</v>
      </c>
      <c r="AC19" s="36">
        <v>11657644235.512321</v>
      </c>
      <c r="AD19" s="36">
        <v>7243198077.3593502</v>
      </c>
      <c r="AE19" s="36">
        <v>6697513732.375185</v>
      </c>
      <c r="AF19" s="36">
        <v>6025726272.3134956</v>
      </c>
      <c r="AG19" s="36">
        <v>5526285730.8215103</v>
      </c>
      <c r="AH19" s="36">
        <v>5171215265.9493809</v>
      </c>
      <c r="AI19" s="36">
        <v>4915533112.2067204</v>
      </c>
      <c r="AJ19" s="36">
        <v>4730267378.1138239</v>
      </c>
      <c r="AK19" s="36">
        <v>4596045161.2417498</v>
      </c>
      <c r="AL19" s="36">
        <v>4499492213.8326559</v>
      </c>
      <c r="AM19" s="36">
        <v>4423319662.6281624</v>
      </c>
      <c r="AN19" s="36">
        <v>4423319662.6281624</v>
      </c>
      <c r="AO19" s="36">
        <v>4476223757.2037725</v>
      </c>
      <c r="AP19" s="36">
        <v>4501033445.1911831</v>
      </c>
      <c r="AQ19" s="36">
        <v>4524738607.3617573</v>
      </c>
      <c r="AR19" s="36">
        <v>4547333452.7223358</v>
      </c>
      <c r="AS19" s="36">
        <v>4568813399.7402935</v>
      </c>
      <c r="AT19" s="36">
        <v>4589171912.5229406</v>
      </c>
      <c r="AU19" s="36">
        <v>4608399115.1441832</v>
      </c>
      <c r="AV19" s="36">
        <v>4626483401.5886841</v>
      </c>
      <c r="AW19" s="36">
        <v>4643412404.9222326</v>
      </c>
      <c r="AX19" s="36">
        <v>4659174631.2649078</v>
      </c>
      <c r="AY19" s="36">
        <v>4673760412.9420996</v>
      </c>
      <c r="AZ19" s="36">
        <v>4687163125.9547176</v>
      </c>
      <c r="BA19" s="36">
        <v>4699381897.2484694</v>
      </c>
      <c r="BB19" s="36">
        <v>4710420659.5725117</v>
      </c>
      <c r="BC19" s="36">
        <v>4720285219.9393501</v>
      </c>
      <c r="BD19" s="36">
        <v>4728982763.0251379</v>
      </c>
      <c r="BE19" s="36">
        <v>4736521739.0342855</v>
      </c>
      <c r="BF19" s="36">
        <v>4742910678.267911</v>
      </c>
      <c r="BG19" s="36">
        <v>4748730245.7492313</v>
      </c>
      <c r="BH19" s="36">
        <v>4754556953.8595829</v>
      </c>
      <c r="BI19" s="36">
        <v>4760390811.3605375</v>
      </c>
      <c r="BJ19" s="36">
        <v>4766231827.0244255</v>
      </c>
      <c r="BK19" s="36">
        <v>4772080009.6343327</v>
      </c>
      <c r="BL19" s="36">
        <v>4777935367.984129</v>
      </c>
      <c r="BM19" s="36">
        <v>4783797910.8784714</v>
      </c>
      <c r="BN19" s="36">
        <v>4789667647.1328201</v>
      </c>
      <c r="BO19" s="36">
        <v>4795544585.573451</v>
      </c>
      <c r="BP19" s="36">
        <v>4801428735.0374727</v>
      </c>
      <c r="BQ19" s="36">
        <v>4807320104.3728333</v>
      </c>
    </row>
    <row r="20" spans="3:69" s="5" customFormat="1" x14ac:dyDescent="0.35">
      <c r="C20" s="16" t="s">
        <v>72</v>
      </c>
      <c r="G20" s="38" t="s">
        <v>4</v>
      </c>
      <c r="I20" s="17"/>
      <c r="O20" s="36"/>
      <c r="P20" s="36"/>
      <c r="Q20" s="36"/>
      <c r="R20" s="36"/>
      <c r="S20" s="36">
        <v>363792284.3445999</v>
      </c>
      <c r="T20" s="36">
        <v>363792284.3445999</v>
      </c>
      <c r="U20" s="36">
        <v>363792284.3445999</v>
      </c>
      <c r="V20" s="36">
        <v>363792284.3445999</v>
      </c>
      <c r="W20" s="36">
        <v>388909577.86461669</v>
      </c>
      <c r="X20" s="36">
        <v>302473202.73054832</v>
      </c>
      <c r="Y20" s="36">
        <v>463194112.87820232</v>
      </c>
      <c r="Z20" s="36">
        <v>610003959.50783896</v>
      </c>
      <c r="AA20" s="36">
        <v>502313449.43353534</v>
      </c>
      <c r="AB20" s="36">
        <v>467234882.32669687</v>
      </c>
      <c r="AC20" s="36">
        <v>256479989.37051746</v>
      </c>
      <c r="AD20" s="36">
        <v>150251630.91575423</v>
      </c>
      <c r="AE20" s="36">
        <v>127137312.03289807</v>
      </c>
      <c r="AF20" s="36">
        <v>100683166.99828885</v>
      </c>
      <c r="AG20" s="36">
        <v>257480249.05101159</v>
      </c>
      <c r="AH20" s="36">
        <v>339561164.44042242</v>
      </c>
      <c r="AI20" s="36">
        <v>396548612.42567211</v>
      </c>
      <c r="AJ20" s="36">
        <v>381602752.41262054</v>
      </c>
      <c r="AK20" s="36">
        <v>370774703.31960475</v>
      </c>
      <c r="AL20" s="36">
        <v>362985530.41675019</v>
      </c>
      <c r="AM20" s="36">
        <v>356840496.13551337</v>
      </c>
      <c r="AN20" s="36">
        <v>356840496.13551337</v>
      </c>
      <c r="AO20" s="36">
        <v>361108404.58342868</v>
      </c>
      <c r="AP20" s="36">
        <v>363109865.48737216</v>
      </c>
      <c r="AQ20" s="36">
        <v>365022221.47226489</v>
      </c>
      <c r="AR20" s="36">
        <v>366845005.36389601</v>
      </c>
      <c r="AS20" s="36">
        <v>368577847.55832577</v>
      </c>
      <c r="AT20" s="36">
        <v>370220220.78839535</v>
      </c>
      <c r="AU20" s="36">
        <v>371771328.33791971</v>
      </c>
      <c r="AV20" s="36">
        <v>373230233.91999519</v>
      </c>
      <c r="AW20" s="36">
        <v>374595939.86244881</v>
      </c>
      <c r="AX20" s="36">
        <v>375867518.9246273</v>
      </c>
      <c r="AY20" s="36">
        <v>377044191.19052482</v>
      </c>
      <c r="AZ20" s="36">
        <v>378125422.28521419</v>
      </c>
      <c r="BA20" s="36">
        <v>379111141.77717561</v>
      </c>
      <c r="BB20" s="36">
        <v>380001666.93132937</v>
      </c>
      <c r="BC20" s="36">
        <v>380797466.21420771</v>
      </c>
      <c r="BD20" s="36">
        <v>381499119.23198867</v>
      </c>
      <c r="BE20" s="36">
        <v>382107307.68424702</v>
      </c>
      <c r="BF20" s="36">
        <v>382622719.73216397</v>
      </c>
      <c r="BG20" s="36">
        <v>383092199.10641634</v>
      </c>
      <c r="BH20" s="36">
        <v>383562254.53345251</v>
      </c>
      <c r="BI20" s="36">
        <v>384032886.72009116</v>
      </c>
      <c r="BJ20" s="36">
        <v>384504096.37401855</v>
      </c>
      <c r="BK20" s="36">
        <v>384975884.20378858</v>
      </c>
      <c r="BL20" s="36">
        <v>385448250.91882515</v>
      </c>
      <c r="BM20" s="36">
        <v>385921197.22942257</v>
      </c>
      <c r="BN20" s="36">
        <v>386394723.84674639</v>
      </c>
      <c r="BO20" s="36">
        <v>386868831.48283494</v>
      </c>
      <c r="BP20" s="36">
        <v>387343520.8506003</v>
      </c>
      <c r="BQ20" s="36">
        <v>387818792.66382915</v>
      </c>
    </row>
    <row r="21" spans="3:69" s="5" customFormat="1" x14ac:dyDescent="0.35">
      <c r="C21" s="16" t="s">
        <v>73</v>
      </c>
      <c r="G21" s="38" t="s">
        <v>4</v>
      </c>
      <c r="I21" s="17"/>
      <c r="O21" s="36"/>
      <c r="P21" s="36"/>
      <c r="Q21" s="36"/>
      <c r="R21" s="36"/>
      <c r="S21" s="36">
        <v>113661739.68186356</v>
      </c>
      <c r="T21" s="36">
        <v>116930396.01016328</v>
      </c>
      <c r="U21" s="36">
        <v>117770944.84542033</v>
      </c>
      <c r="V21" s="36">
        <v>118440733.87653667</v>
      </c>
      <c r="W21" s="36">
        <v>129084194.99311307</v>
      </c>
      <c r="X21" s="36">
        <v>95418862.750689775</v>
      </c>
      <c r="Y21" s="36">
        <v>154141392.52346122</v>
      </c>
      <c r="Z21" s="36">
        <v>206581521.41920295</v>
      </c>
      <c r="AA21" s="36">
        <v>175649462.23453897</v>
      </c>
      <c r="AB21" s="36">
        <v>161627622.75364646</v>
      </c>
      <c r="AC21" s="36">
        <v>89301784.712720469</v>
      </c>
      <c r="AD21" s="36">
        <v>52940753.116225995</v>
      </c>
      <c r="AE21" s="36">
        <v>47298657.785027079</v>
      </c>
      <c r="AF21" s="36">
        <v>37456971.399021976</v>
      </c>
      <c r="AG21" s="36">
        <v>95789898.272475928</v>
      </c>
      <c r="AH21" s="36">
        <v>126326308.59614958</v>
      </c>
      <c r="AI21" s="36">
        <v>147527242.90250713</v>
      </c>
      <c r="AJ21" s="36">
        <v>141966962.39353016</v>
      </c>
      <c r="AK21" s="36">
        <v>137938623.42410553</v>
      </c>
      <c r="AL21" s="36">
        <v>135040831.91294637</v>
      </c>
      <c r="AM21" s="36">
        <v>132754706.23592816</v>
      </c>
      <c r="AN21" s="36">
        <v>132754706.23592816</v>
      </c>
      <c r="AO21" s="36">
        <v>134342488.27967265</v>
      </c>
      <c r="AP21" s="36">
        <v>135087088.05807003</v>
      </c>
      <c r="AQ21" s="36">
        <v>135798538.29912263</v>
      </c>
      <c r="AR21" s="36">
        <v>136476665.20087761</v>
      </c>
      <c r="AS21" s="36">
        <v>137121331.26026839</v>
      </c>
      <c r="AT21" s="36">
        <v>137732340.31907442</v>
      </c>
      <c r="AU21" s="36">
        <v>138309395.97645488</v>
      </c>
      <c r="AV21" s="36">
        <v>138852149.90733394</v>
      </c>
      <c r="AW21" s="36">
        <v>139360230.9495883</v>
      </c>
      <c r="AX21" s="36">
        <v>139833294.14360192</v>
      </c>
      <c r="AY21" s="36">
        <v>140271049.33867329</v>
      </c>
      <c r="AZ21" s="36">
        <v>140673297.73229209</v>
      </c>
      <c r="BA21" s="36">
        <v>141040013.12195086</v>
      </c>
      <c r="BB21" s="36">
        <v>141371313.53912798</v>
      </c>
      <c r="BC21" s="36">
        <v>141667373.26655635</v>
      </c>
      <c r="BD21" s="36">
        <v>141928407.93404454</v>
      </c>
      <c r="BE21" s="36">
        <v>142154671.15301782</v>
      </c>
      <c r="BF21" s="36">
        <v>142346418.93880075</v>
      </c>
      <c r="BG21" s="36">
        <v>142521078.47741163</v>
      </c>
      <c r="BH21" s="36">
        <v>142695952.32386848</v>
      </c>
      <c r="BI21" s="36">
        <v>142871040.74112779</v>
      </c>
      <c r="BJ21" s="36">
        <v>143046343.99246871</v>
      </c>
      <c r="BK21" s="36">
        <v>143221862.34149328</v>
      </c>
      <c r="BL21" s="36">
        <v>143397596.05212712</v>
      </c>
      <c r="BM21" s="36">
        <v>143573545.38861966</v>
      </c>
      <c r="BN21" s="36">
        <v>143749710.61554462</v>
      </c>
      <c r="BO21" s="36">
        <v>143926091.99780017</v>
      </c>
      <c r="BP21" s="36">
        <v>144102689.80060974</v>
      </c>
      <c r="BQ21" s="36">
        <v>144279504.28952202</v>
      </c>
    </row>
    <row r="22" spans="3:69" s="5" customFormat="1" x14ac:dyDescent="0.35">
      <c r="C22" s="16" t="s">
        <v>74</v>
      </c>
      <c r="G22" s="38" t="s">
        <v>77</v>
      </c>
      <c r="I22" s="17"/>
      <c r="O22" s="36"/>
      <c r="P22" s="36"/>
      <c r="Q22" s="36"/>
      <c r="R22" s="36"/>
      <c r="S22" s="36">
        <v>9023192866.7776031</v>
      </c>
      <c r="T22" s="36">
        <v>16055589204.810204</v>
      </c>
      <c r="U22" s="36">
        <v>30546719748.130287</v>
      </c>
      <c r="V22" s="36">
        <v>52219373391.500534</v>
      </c>
      <c r="W22" s="36">
        <v>113790931357.99557</v>
      </c>
      <c r="X22" s="36">
        <v>270025549000</v>
      </c>
      <c r="Y22" s="36">
        <v>632943978000</v>
      </c>
      <c r="Z22" s="36">
        <v>1212062925000</v>
      </c>
      <c r="AA22" s="36">
        <v>2092038640000.001</v>
      </c>
      <c r="AB22" s="36">
        <v>3965440923000.0005</v>
      </c>
      <c r="AC22" s="36">
        <v>5282622131999.999</v>
      </c>
      <c r="AD22" s="36">
        <v>6314844614999.9951</v>
      </c>
      <c r="AE22" s="36">
        <v>7608484698080.1797</v>
      </c>
      <c r="AF22" s="36">
        <v>8710685143404.1406</v>
      </c>
      <c r="AG22" s="36">
        <v>9703647933586.8984</v>
      </c>
      <c r="AH22" s="36">
        <v>10607088410117.545</v>
      </c>
      <c r="AI22" s="36">
        <v>11417740472014.014</v>
      </c>
      <c r="AJ22" s="36">
        <v>12137836574409.83</v>
      </c>
      <c r="AK22" s="36">
        <v>12773105357396.383</v>
      </c>
      <c r="AL22" s="36">
        <v>13331190920421.584</v>
      </c>
      <c r="AM22" s="36">
        <v>13796143274049.189</v>
      </c>
      <c r="AN22" s="36">
        <v>13914014684262.217</v>
      </c>
      <c r="AO22" s="36">
        <v>14024393964812.281</v>
      </c>
      <c r="AP22" s="36">
        <v>14127909810206.063</v>
      </c>
      <c r="AQ22" s="36">
        <v>14225063475294.809</v>
      </c>
      <c r="AR22" s="36">
        <v>14316262702258.924</v>
      </c>
      <c r="AS22" s="36">
        <v>14401841969179.215</v>
      </c>
      <c r="AT22" s="36">
        <v>14482068579596.646</v>
      </c>
      <c r="AU22" s="36">
        <v>14557150561610.549</v>
      </c>
      <c r="AV22" s="36">
        <v>14627251232315.277</v>
      </c>
      <c r="AW22" s="36">
        <v>14692499680170.594</v>
      </c>
      <c r="AX22" s="36">
        <v>14753001787286.713</v>
      </c>
      <c r="AY22" s="36">
        <v>14808847898254.049</v>
      </c>
      <c r="AZ22" s="36">
        <v>14860120403919.35</v>
      </c>
      <c r="BA22" s="36">
        <v>14906905327879.48</v>
      </c>
      <c r="BB22" s="36">
        <v>14949291770859.615</v>
      </c>
      <c r="BC22" s="36">
        <v>14987364585247.547</v>
      </c>
      <c r="BD22" s="36">
        <v>15021204399400.5</v>
      </c>
      <c r="BE22" s="36">
        <v>15050888574139.525</v>
      </c>
      <c r="BF22" s="36">
        <v>15076488520824.375</v>
      </c>
      <c r="BG22" s="36">
        <v>15099889886734.969</v>
      </c>
      <c r="BH22" s="36">
        <v>15122962128424.248</v>
      </c>
      <c r="BI22" s="36">
        <v>15145738669454.436</v>
      </c>
      <c r="BJ22" s="36">
        <v>15168249089265.16</v>
      </c>
      <c r="BK22" s="36">
        <v>15190519639588.199</v>
      </c>
      <c r="BL22" s="36">
        <v>15212573682031.029</v>
      </c>
      <c r="BM22" s="36">
        <v>15234432060239.814</v>
      </c>
      <c r="BN22" s="36">
        <v>15256113417547.314</v>
      </c>
      <c r="BO22" s="36">
        <v>15277634469014.119</v>
      </c>
      <c r="BP22" s="36">
        <v>15299010235171.564</v>
      </c>
      <c r="BQ22" s="36">
        <v>15320254243486.727</v>
      </c>
    </row>
    <row r="23" spans="3:69" s="5" customFormat="1" x14ac:dyDescent="0.35">
      <c r="C23" s="16" t="s">
        <v>75</v>
      </c>
      <c r="G23" s="38" t="s">
        <v>77</v>
      </c>
      <c r="I23" s="17"/>
      <c r="O23" s="36"/>
      <c r="P23" s="36"/>
      <c r="Q23" s="36"/>
      <c r="R23" s="36"/>
      <c r="S23" s="36">
        <v>108853061.19721964</v>
      </c>
      <c r="T23" s="36">
        <v>193689757.05966145</v>
      </c>
      <c r="U23" s="36">
        <v>368506359.46841037</v>
      </c>
      <c r="V23" s="36">
        <v>629958677.75299454</v>
      </c>
      <c r="W23" s="36">
        <v>1372739272.8583028</v>
      </c>
      <c r="X23" s="36">
        <v>3257506300.0517254</v>
      </c>
      <c r="Y23" s="36">
        <v>16327172694.695953</v>
      </c>
      <c r="Z23" s="36">
        <v>29981519142.906414</v>
      </c>
      <c r="AA23" s="36">
        <v>36762694670.470589</v>
      </c>
      <c r="AB23" s="36">
        <v>48948668671.404419</v>
      </c>
      <c r="AC23" s="36">
        <v>43939096226.866501</v>
      </c>
      <c r="AD23" s="36">
        <v>67938774420.003342</v>
      </c>
      <c r="AE23" s="36">
        <v>70736115246.640045</v>
      </c>
      <c r="AF23" s="36">
        <v>73547960118.441116</v>
      </c>
      <c r="AG23" s="36">
        <v>77129865578.609406</v>
      </c>
      <c r="AH23" s="36">
        <v>82381130535.437683</v>
      </c>
      <c r="AI23" s="36">
        <v>89185623931.386841</v>
      </c>
      <c r="AJ23" s="36">
        <v>94810398845.490509</v>
      </c>
      <c r="AK23" s="36">
        <v>99772575286.062088</v>
      </c>
      <c r="AL23" s="36">
        <v>104131862420.63138</v>
      </c>
      <c r="AM23" s="36">
        <v>107763672572.41093</v>
      </c>
      <c r="AN23" s="36">
        <v>108684383223.46211</v>
      </c>
      <c r="AO23" s="36">
        <v>109546571764.97646</v>
      </c>
      <c r="AP23" s="36">
        <v>110355149020.77046</v>
      </c>
      <c r="AQ23" s="36">
        <v>111114030365.06087</v>
      </c>
      <c r="AR23" s="36">
        <v>111826400731.05325</v>
      </c>
      <c r="AS23" s="36">
        <v>112494872775.46385</v>
      </c>
      <c r="AT23" s="36">
        <v>113121534444.95238</v>
      </c>
      <c r="AU23" s="36">
        <v>113708010677.1218</v>
      </c>
      <c r="AV23" s="36">
        <v>114255577165.44179</v>
      </c>
      <c r="AW23" s="36">
        <v>114765242238.56151</v>
      </c>
      <c r="AX23" s="36">
        <v>115237832956.97385</v>
      </c>
      <c r="AY23" s="36">
        <v>115674055015.35497</v>
      </c>
      <c r="AZ23" s="36">
        <v>116074551980.53767</v>
      </c>
      <c r="BA23" s="36">
        <v>116439995795.29192</v>
      </c>
      <c r="BB23" s="36">
        <v>116771082438.28238</v>
      </c>
      <c r="BC23" s="36">
        <v>117068474703.79536</v>
      </c>
      <c r="BD23" s="36">
        <v>117332802391.60284</v>
      </c>
      <c r="BE23" s="36">
        <v>117564669778.27863</v>
      </c>
      <c r="BF23" s="36">
        <v>117764634668.29297</v>
      </c>
      <c r="BG23" s="36">
        <v>117947426125.56059</v>
      </c>
      <c r="BH23" s="36">
        <v>118127646745.88367</v>
      </c>
      <c r="BI23" s="36">
        <v>118305557605.54588</v>
      </c>
      <c r="BJ23" s="36">
        <v>118481389753.83281</v>
      </c>
      <c r="BK23" s="36">
        <v>118655348246.8222</v>
      </c>
      <c r="BL23" s="36">
        <v>118827615565.41245</v>
      </c>
      <c r="BM23" s="36">
        <v>118998354522.34154</v>
      </c>
      <c r="BN23" s="36">
        <v>119167710743.38092</v>
      </c>
      <c r="BO23" s="36">
        <v>119335814792.28894</v>
      </c>
      <c r="BP23" s="36">
        <v>119502783996.61058</v>
      </c>
      <c r="BQ23" s="36">
        <v>119668724021.34973</v>
      </c>
    </row>
    <row r="24" spans="3:69" s="5" customFormat="1" x14ac:dyDescent="0.35">
      <c r="C24" s="16" t="s">
        <v>69</v>
      </c>
      <c r="G24" s="38" t="s">
        <v>8</v>
      </c>
      <c r="I24" s="17"/>
      <c r="O24" s="36"/>
      <c r="P24" s="36"/>
      <c r="Q24" s="36"/>
      <c r="R24" s="36"/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</row>
    <row r="25" spans="3:69" s="5" customFormat="1" x14ac:dyDescent="0.35">
      <c r="C25" s="16" t="s">
        <v>76</v>
      </c>
      <c r="G25" s="38" t="s">
        <v>4</v>
      </c>
      <c r="I25" s="17"/>
      <c r="O25" s="36"/>
      <c r="P25" s="36"/>
      <c r="Q25" s="36"/>
      <c r="R25" s="36"/>
      <c r="S25" s="36">
        <v>90467974</v>
      </c>
      <c r="T25" s="36">
        <v>92525613.5</v>
      </c>
      <c r="U25" s="36">
        <v>97971905.5</v>
      </c>
      <c r="V25" s="36">
        <v>104054289.5</v>
      </c>
      <c r="W25" s="36">
        <v>105848180</v>
      </c>
      <c r="X25" s="36">
        <v>106318310.5</v>
      </c>
      <c r="Y25" s="36">
        <v>109708602.5</v>
      </c>
      <c r="Z25" s="36">
        <v>113027025.5</v>
      </c>
      <c r="AA25" s="36">
        <v>117245225</v>
      </c>
      <c r="AB25" s="36">
        <v>121100257</v>
      </c>
      <c r="AC25" s="36">
        <v>122466792</v>
      </c>
      <c r="AD25" s="36">
        <v>124683828.5</v>
      </c>
      <c r="AE25" s="36">
        <v>128289293</v>
      </c>
      <c r="AF25" s="36">
        <v>131025527.51034084</v>
      </c>
      <c r="AG25" s="36">
        <v>132819794.0661169</v>
      </c>
      <c r="AH25" s="36">
        <v>134540540.4296025</v>
      </c>
      <c r="AI25" s="36">
        <v>136192816.47375041</v>
      </c>
      <c r="AJ25" s="36">
        <v>137780714.79902083</v>
      </c>
      <c r="AK25" s="36">
        <v>139307533.06770122</v>
      </c>
      <c r="AL25" s="36">
        <v>140775923.33954376</v>
      </c>
      <c r="AM25" s="36">
        <v>141937674.49817935</v>
      </c>
      <c r="AN25" s="36">
        <v>141937674.49817935</v>
      </c>
      <c r="AO25" s="36">
        <v>143635287.3157509</v>
      </c>
      <c r="AP25" s="36">
        <v>144431392.88499346</v>
      </c>
      <c r="AQ25" s="36">
        <v>145192055.88218105</v>
      </c>
      <c r="AR25" s="36">
        <v>145917090.48305386</v>
      </c>
      <c r="AS25" s="36">
        <v>146606349.67312145</v>
      </c>
      <c r="AT25" s="36">
        <v>147259623.72541851</v>
      </c>
      <c r="AU25" s="36">
        <v>147876595.73633188</v>
      </c>
      <c r="AV25" s="36">
        <v>148456893.28628701</v>
      </c>
      <c r="AW25" s="36">
        <v>149000119.53896713</v>
      </c>
      <c r="AX25" s="36">
        <v>149505905.67305449</v>
      </c>
      <c r="AY25" s="36">
        <v>149973941.46741277</v>
      </c>
      <c r="AZ25" s="36">
        <v>150404014.36787486</v>
      </c>
      <c r="BA25" s="36">
        <v>150796096.35944176</v>
      </c>
      <c r="BB25" s="36">
        <v>151150313.63811833</v>
      </c>
      <c r="BC25" s="36">
        <v>151466852.54220104</v>
      </c>
      <c r="BD25" s="36">
        <v>151745943.61714071</v>
      </c>
      <c r="BE25" s="36">
        <v>151987858.01728606</v>
      </c>
      <c r="BF25" s="36">
        <v>152192869.46716896</v>
      </c>
      <c r="BG25" s="36">
        <v>152379610.63395888</v>
      </c>
      <c r="BH25" s="36">
        <v>152566580.93279356</v>
      </c>
      <c r="BI25" s="36">
        <v>152753780.64481872</v>
      </c>
      <c r="BJ25" s="36">
        <v>152941210.05152524</v>
      </c>
      <c r="BK25" s="36">
        <v>153128869.43474913</v>
      </c>
      <c r="BL25" s="36">
        <v>153316759.07667246</v>
      </c>
      <c r="BM25" s="36">
        <v>153504879.25982341</v>
      </c>
      <c r="BN25" s="36">
        <v>153693230.26707682</v>
      </c>
      <c r="BO25" s="36">
        <v>153881812.38165465</v>
      </c>
      <c r="BP25" s="36">
        <v>154070625.88712639</v>
      </c>
      <c r="BQ25" s="36">
        <v>154259671.06740946</v>
      </c>
    </row>
    <row r="26" spans="3:69" s="5" customFormat="1" x14ac:dyDescent="0.35">
      <c r="C26" s="16" t="s">
        <v>11</v>
      </c>
      <c r="G26" s="38"/>
      <c r="I26" s="17"/>
      <c r="O26" s="36"/>
      <c r="P26" s="36"/>
      <c r="Q26" s="36"/>
      <c r="R26" s="36"/>
      <c r="S26" s="36">
        <f>S10</f>
        <v>97960669613.989807</v>
      </c>
      <c r="T26" s="36">
        <f>T10</f>
        <v>111946090759.38855</v>
      </c>
      <c r="U26" s="36">
        <f>U10</f>
        <v>131570038388.80392</v>
      </c>
      <c r="V26" s="36">
        <f t="shared" ref="V26:BQ26" si="0">V10</f>
        <v>138390951988.70493</v>
      </c>
      <c r="W26" s="36">
        <f t="shared" si="0"/>
        <v>140931775557.13879</v>
      </c>
      <c r="X26" s="36">
        <f t="shared" si="0"/>
        <v>138825389010.04724</v>
      </c>
      <c r="Y26" s="36">
        <f t="shared" si="0"/>
        <v>209005107853.51843</v>
      </c>
      <c r="Z26" s="36">
        <f t="shared" si="0"/>
        <v>256812591734.43951</v>
      </c>
      <c r="AA26" s="36">
        <f t="shared" si="0"/>
        <v>275286013314.01025</v>
      </c>
      <c r="AB26" s="36">
        <f t="shared" si="0"/>
        <v>286711613613.50574</v>
      </c>
      <c r="AC26" s="36">
        <f t="shared" si="0"/>
        <v>296839028191.67651</v>
      </c>
      <c r="AD26" s="36">
        <f t="shared" si="0"/>
        <v>303532722210.04919</v>
      </c>
      <c r="AE26" s="36">
        <f t="shared" si="0"/>
        <v>304611888959.96735</v>
      </c>
      <c r="AF26" s="36">
        <f t="shared" si="0"/>
        <v>312207117519.33252</v>
      </c>
      <c r="AG26" s="36">
        <f t="shared" si="0"/>
        <v>313540829696.64362</v>
      </c>
      <c r="AH26" s="36">
        <f t="shared" si="0"/>
        <v>314973552645.9707</v>
      </c>
      <c r="AI26" s="36">
        <f t="shared" si="0"/>
        <v>316177573546.24677</v>
      </c>
      <c r="AJ26" s="36">
        <f t="shared" si="0"/>
        <v>317558506065.36517</v>
      </c>
      <c r="AK26" s="36">
        <f t="shared" si="0"/>
        <v>318763343778.02612</v>
      </c>
      <c r="AL26" s="36">
        <f t="shared" si="0"/>
        <v>319801585434.23901</v>
      </c>
      <c r="AM26" s="36">
        <f t="shared" si="0"/>
        <v>320116727887.23535</v>
      </c>
      <c r="AN26" s="36">
        <f t="shared" si="0"/>
        <v>320116727887.23535</v>
      </c>
      <c r="AO26" s="36">
        <f t="shared" si="0"/>
        <v>323945410175.44208</v>
      </c>
      <c r="AP26" s="36">
        <f t="shared" si="0"/>
        <v>325740893374.52759</v>
      </c>
      <c r="AQ26" s="36">
        <f t="shared" si="0"/>
        <v>327456441769.59241</v>
      </c>
      <c r="AR26" s="36">
        <f t="shared" si="0"/>
        <v>329091636265.0426</v>
      </c>
      <c r="AS26" s="36">
        <f t="shared" si="0"/>
        <v>330646145294.23962</v>
      </c>
      <c r="AT26" s="36">
        <f t="shared" si="0"/>
        <v>332119495853.02765</v>
      </c>
      <c r="AU26" s="36">
        <f t="shared" si="0"/>
        <v>333510973218.21539</v>
      </c>
      <c r="AV26" s="36">
        <f t="shared" si="0"/>
        <v>334819737459.62891</v>
      </c>
      <c r="AW26" s="36">
        <f t="shared" si="0"/>
        <v>336044893579.20898</v>
      </c>
      <c r="AX26" s="36">
        <f t="shared" si="0"/>
        <v>337185609762.04919</v>
      </c>
      <c r="AY26" s="36">
        <f t="shared" si="0"/>
        <v>338241186356.16901</v>
      </c>
      <c r="AZ26" s="36">
        <f t="shared" si="0"/>
        <v>339211143981.1311</v>
      </c>
      <c r="BA26" s="36">
        <f t="shared" si="0"/>
        <v>340095419453.78241</v>
      </c>
      <c r="BB26" s="36">
        <f t="shared" si="0"/>
        <v>340894297388.14313</v>
      </c>
      <c r="BC26" s="36">
        <f t="shared" si="0"/>
        <v>341608198039.1311</v>
      </c>
      <c r="BD26" s="36">
        <f t="shared" si="0"/>
        <v>342237641363.52039</v>
      </c>
      <c r="BE26" s="36">
        <f t="shared" si="0"/>
        <v>342783238904.67438</v>
      </c>
      <c r="BF26" s="36">
        <f t="shared" si="0"/>
        <v>343245608002.57568</v>
      </c>
      <c r="BG26" s="36">
        <f t="shared" si="0"/>
        <v>343666771527.24225</v>
      </c>
      <c r="BH26" s="36">
        <f t="shared" si="0"/>
        <v>344088451820.98157</v>
      </c>
      <c r="BI26" s="36">
        <f t="shared" si="0"/>
        <v>344510649517.87067</v>
      </c>
      <c r="BJ26" s="36">
        <f t="shared" si="0"/>
        <v>344933365252.76532</v>
      </c>
      <c r="BK26" s="36">
        <f t="shared" si="0"/>
        <v>345356599661.29962</v>
      </c>
      <c r="BL26" s="36">
        <f t="shared" si="0"/>
        <v>345780353379.88812</v>
      </c>
      <c r="BM26" s="36">
        <f t="shared" si="0"/>
        <v>346204627045.72583</v>
      </c>
      <c r="BN26" s="36">
        <f t="shared" si="0"/>
        <v>346629421296.78986</v>
      </c>
      <c r="BO26" s="36">
        <f t="shared" si="0"/>
        <v>347054736771.84009</v>
      </c>
      <c r="BP26" s="36">
        <f t="shared" si="0"/>
        <v>347480574110.41998</v>
      </c>
      <c r="BQ26" s="36">
        <f t="shared" si="0"/>
        <v>347906933952.85803</v>
      </c>
    </row>
    <row r="27" spans="3:69" s="5" customFormat="1" x14ac:dyDescent="0.35">
      <c r="C27" s="16"/>
      <c r="G27" s="38"/>
      <c r="I27" s="17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3:69" s="5" customFormat="1" x14ac:dyDescent="0.35">
      <c r="C28" s="16"/>
      <c r="G28" s="38"/>
      <c r="I28" s="1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3:69" s="5" customFormat="1" x14ac:dyDescent="0.35">
      <c r="C29" s="16"/>
      <c r="G29" s="16"/>
      <c r="I29" s="17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3:69" s="5" customFormat="1" x14ac:dyDescent="0.35">
      <c r="C30" s="16"/>
      <c r="G30" s="16"/>
      <c r="I30" s="17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pans="3:69" s="5" customFormat="1" x14ac:dyDescent="0.35">
      <c r="C31" s="16"/>
      <c r="G31" s="16"/>
      <c r="I31" s="17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pans="3:69" s="5" customFormat="1" x14ac:dyDescent="0.35">
      <c r="C32" s="16"/>
      <c r="G32" s="16"/>
      <c r="I32" s="17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pans="3:69" s="5" customFormat="1" x14ac:dyDescent="0.35">
      <c r="C33" s="16"/>
      <c r="G33" s="16"/>
      <c r="I33" s="17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pans="3:69" s="5" customFormat="1" x14ac:dyDescent="0.35">
      <c r="C34" s="16"/>
      <c r="G34" s="16"/>
      <c r="I34" s="1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</row>
    <row r="35" spans="3:69" s="5" customFormat="1" x14ac:dyDescent="0.35">
      <c r="C35" s="16"/>
      <c r="G35" s="16"/>
      <c r="I35" s="17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</row>
    <row r="36" spans="3:69" s="5" customFormat="1" x14ac:dyDescent="0.35">
      <c r="C36" s="16"/>
      <c r="G36" s="16"/>
      <c r="I36" s="17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3:69" s="5" customFormat="1" x14ac:dyDescent="0.35">
      <c r="C37" s="16"/>
      <c r="G37" s="16"/>
      <c r="I37" s="17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3:69" s="5" customFormat="1" x14ac:dyDescent="0.35">
      <c r="C38" s="16"/>
      <c r="G38" s="16"/>
      <c r="I38" s="17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3:69" s="5" customFormat="1" x14ac:dyDescent="0.35">
      <c r="C39" s="16"/>
      <c r="G39" s="16"/>
      <c r="I39" s="17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pans="3:69" s="5" customFormat="1" x14ac:dyDescent="0.35">
      <c r="C40" s="16"/>
      <c r="G40" s="16"/>
      <c r="I40" s="17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3:69" s="5" customFormat="1" x14ac:dyDescent="0.35">
      <c r="BN41" s="14"/>
      <c r="BO41" s="14"/>
      <c r="BP41" s="14"/>
      <c r="BQ41" s="14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 estimados por cond tec</vt:lpstr>
      <vt:lpstr>Tráfico Anual Fijo</vt:lpstr>
      <vt:lpstr>Tráfico Anual Móvil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Williams Hernandez</dc:creator>
  <cp:lastModifiedBy>Julio Cesar Sanchez Alva</cp:lastModifiedBy>
  <dcterms:created xsi:type="dcterms:W3CDTF">2014-11-14T17:42:49Z</dcterms:created>
  <dcterms:modified xsi:type="dcterms:W3CDTF">2024-07-01T02:16:11Z</dcterms:modified>
</cp:coreProperties>
</file>