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ers\julio.sanchez\Documents\Consultas Publicas 2023\CTM\AIR\"/>
    </mc:Choice>
  </mc:AlternateContent>
  <xr:revisionPtr revIDLastSave="0" documentId="13_ncr:1_{D6699319-2650-4FC9-AD20-13EA771F383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ene estimados por cond tec" sheetId="1" r:id="rId1"/>
    <sheet name="Tráfico Anual Fijo" sheetId="2" r:id="rId2"/>
    <sheet name="Tráfico Anual Móvil" sheetId="3" r:id="rId3"/>
  </sheets>
  <externalReferences>
    <externalReference r:id="rId4"/>
  </externalReferences>
  <definedNames>
    <definedName name="Fixed.Connections">[1]Mercado!$Q$521:$CD$521</definedName>
    <definedName name="Fixed.operator.market.share">[1]Control!$I$30:$BV$30</definedName>
    <definedName name="Fixed.Retail.Services">[1]Listas!$G$6:$G$35</definedName>
    <definedName name="Fixed.Retail.Services.Units">[1]Listas!$H$6:$H$35</definedName>
    <definedName name="Fixed.Retail.Services.Volumes">[1]Mercado!$Q$524:$CD$553</definedName>
    <definedName name="Market.Retail.Services.Proporcion.Urbano">[1]Mercado!$Q$598:$CD$627</definedName>
    <definedName name="Market.Years">[1]Listas!$B$6:$B$76</definedName>
    <definedName name="Mobile.operator.market.share">[1]Control!$I$31:$BW$31</definedName>
    <definedName name="Mobile.Retail.Services">[1]Listas!$D$6:$D$35</definedName>
    <definedName name="Mobile.Retail.Services.Units">[1]Listas!$E$6:$E$35</definedName>
    <definedName name="Mobile.Retail.Services.Volumes">[1]Mercado!$Q$561:$CD$590</definedName>
    <definedName name="Mobile.subscribers">[1]Mercado!$Q$557:$CD$557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6" i="1"/>
  <c r="BP32" i="3" l="1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Q32" i="3"/>
  <c r="P32" i="3"/>
  <c r="O32" i="3"/>
  <c r="BN56" i="2" l="1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52" i="2"/>
  <c r="BO52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AB43" i="2"/>
  <c r="AA43" i="2"/>
  <c r="Z43" i="2"/>
  <c r="Y43" i="2"/>
  <c r="D25" i="1" l="1"/>
  <c r="D24" i="1"/>
  <c r="D7" i="1" l="1"/>
  <c r="C19" i="1" l="1"/>
  <c r="C17" i="1"/>
  <c r="F13" i="1"/>
  <c r="C12" i="1"/>
  <c r="C11" i="1"/>
  <c r="BE52" i="2" l="1"/>
  <c r="BM79" i="2"/>
  <c r="AG71" i="2"/>
  <c r="BJ69" i="2"/>
  <c r="AO77" i="2"/>
  <c r="Y52" i="2"/>
  <c r="AG58" i="2"/>
  <c r="AW58" i="2"/>
  <c r="Y60" i="2"/>
  <c r="BE60" i="2"/>
  <c r="BE64" i="2"/>
  <c r="AW66" i="2"/>
  <c r="Y71" i="2"/>
  <c r="BE71" i="2"/>
  <c r="AG73" i="2"/>
  <c r="Y75" i="2"/>
  <c r="BE75" i="2"/>
  <c r="AG82" i="2"/>
  <c r="BE56" i="2"/>
  <c r="AG62" i="2"/>
  <c r="AW62" i="2"/>
  <c r="V68" i="2"/>
  <c r="AW69" i="2"/>
  <c r="AW73" i="2"/>
  <c r="AG77" i="2"/>
  <c r="AW77" i="2"/>
  <c r="Y79" i="2"/>
  <c r="BE79" i="2"/>
  <c r="AW81" i="2"/>
  <c r="Y65" i="2"/>
  <c r="BE65" i="2"/>
  <c r="AW67" i="2"/>
  <c r="Y68" i="2"/>
  <c r="BE68" i="2"/>
  <c r="AW70" i="2"/>
  <c r="AW74" i="2"/>
  <c r="AW56" i="2"/>
  <c r="Y58" i="2"/>
  <c r="BE58" i="2"/>
  <c r="AW60" i="2"/>
  <c r="BE85" i="2"/>
  <c r="AW85" i="2"/>
  <c r="AG85" i="2"/>
  <c r="Y85" i="2"/>
  <c r="BE84" i="2"/>
  <c r="AW84" i="2"/>
  <c r="Y84" i="2"/>
  <c r="BE83" i="2"/>
  <c r="AW83" i="2"/>
  <c r="AG83" i="2"/>
  <c r="Y83" i="2"/>
  <c r="BE82" i="2"/>
  <c r="AW82" i="2"/>
  <c r="AT84" i="2"/>
  <c r="AL84" i="2"/>
  <c r="AD84" i="2"/>
  <c r="V84" i="2"/>
  <c r="BB82" i="2"/>
  <c r="AT82" i="2"/>
  <c r="BB67" i="2"/>
  <c r="AT67" i="2"/>
  <c r="AD67" i="2"/>
  <c r="V67" i="2"/>
  <c r="AT66" i="2"/>
  <c r="V66" i="2"/>
  <c r="BB65" i="2"/>
  <c r="AT65" i="2"/>
  <c r="AL65" i="2"/>
  <c r="AD65" i="2"/>
  <c r="V65" i="2"/>
  <c r="AT64" i="2"/>
  <c r="AL64" i="2"/>
  <c r="V64" i="2"/>
  <c r="BB63" i="2"/>
  <c r="AT63" i="2"/>
  <c r="AD63" i="2"/>
  <c r="V63" i="2"/>
  <c r="AT62" i="2"/>
  <c r="V62" i="2"/>
  <c r="BB61" i="2"/>
  <c r="AT61" i="2"/>
  <c r="AL61" i="2"/>
  <c r="AD61" i="2"/>
  <c r="V61" i="2"/>
  <c r="AT60" i="2"/>
  <c r="AL60" i="2"/>
  <c r="V60" i="2"/>
  <c r="BB59" i="2"/>
  <c r="AT59" i="2"/>
  <c r="AD59" i="2"/>
  <c r="V59" i="2"/>
  <c r="AT58" i="2"/>
  <c r="V58" i="2"/>
  <c r="BB57" i="2"/>
  <c r="AT57" i="2"/>
  <c r="AL57" i="2"/>
  <c r="AD57" i="2"/>
  <c r="V57" i="2"/>
  <c r="AT56" i="2"/>
  <c r="BB85" i="2"/>
  <c r="AT85" i="2"/>
  <c r="V85" i="2"/>
  <c r="AT83" i="2"/>
  <c r="AD83" i="2"/>
  <c r="V83" i="2"/>
  <c r="V82" i="2"/>
  <c r="BJ81" i="2"/>
  <c r="BB81" i="2"/>
  <c r="AT81" i="2"/>
  <c r="AD81" i="2"/>
  <c r="V81" i="2"/>
  <c r="AT80" i="2"/>
  <c r="V80" i="2"/>
  <c r="BB79" i="2"/>
  <c r="AT79" i="2"/>
  <c r="AL79" i="2"/>
  <c r="AD79" i="2"/>
  <c r="V79" i="2"/>
  <c r="AT78" i="2"/>
  <c r="AL78" i="2"/>
  <c r="V78" i="2"/>
  <c r="BB77" i="2"/>
  <c r="AT77" i="2"/>
  <c r="AD77" i="2"/>
  <c r="V77" i="2"/>
  <c r="AT76" i="2"/>
  <c r="V76" i="2"/>
  <c r="BB75" i="2"/>
  <c r="AT75" i="2"/>
  <c r="AL75" i="2"/>
  <c r="AD75" i="2"/>
  <c r="V75" i="2"/>
  <c r="AT74" i="2"/>
  <c r="AL74" i="2"/>
  <c r="V74" i="2"/>
  <c r="BB73" i="2"/>
  <c r="AT73" i="2"/>
  <c r="AD73" i="2"/>
  <c r="V73" i="2"/>
  <c r="AT72" i="2"/>
  <c r="V72" i="2"/>
  <c r="BB71" i="2"/>
  <c r="AT71" i="2"/>
  <c r="AL71" i="2"/>
  <c r="AD71" i="2"/>
  <c r="V71" i="2"/>
  <c r="AT70" i="2"/>
  <c r="AL70" i="2"/>
  <c r="V70" i="2"/>
  <c r="BB69" i="2"/>
  <c r="AT69" i="2"/>
  <c r="AD69" i="2"/>
  <c r="V69" i="2"/>
  <c r="AT68" i="2"/>
  <c r="Y57" i="2"/>
  <c r="BE57" i="2"/>
  <c r="AW59" i="2"/>
  <c r="BE61" i="2"/>
  <c r="AW63" i="2"/>
  <c r="AG70" i="2"/>
  <c r="Y72" i="2"/>
  <c r="BE72" i="2"/>
  <c r="Y76" i="2"/>
  <c r="BE76" i="2"/>
  <c r="AG78" i="2"/>
  <c r="AW78" i="2"/>
  <c r="Y80" i="2"/>
  <c r="BE80" i="2"/>
  <c r="V56" i="2"/>
  <c r="BM56" i="2"/>
  <c r="AG60" i="2"/>
  <c r="Y62" i="2"/>
  <c r="BE62" i="2"/>
  <c r="AW64" i="2"/>
  <c r="Y66" i="2"/>
  <c r="BE66" i="2"/>
  <c r="Y69" i="2"/>
  <c r="BE69" i="2"/>
  <c r="AW71" i="2"/>
  <c r="Y73" i="2"/>
  <c r="BE73" i="2"/>
  <c r="AW75" i="2"/>
  <c r="BE77" i="2"/>
  <c r="AG79" i="2"/>
  <c r="AW79" i="2"/>
  <c r="Y81" i="2"/>
  <c r="BE81" i="2"/>
  <c r="V52" i="2"/>
  <c r="AD52" i="2"/>
  <c r="AL52" i="2"/>
  <c r="AT52" i="2"/>
  <c r="Y56" i="2"/>
  <c r="AO56" i="2"/>
  <c r="AW57" i="2"/>
  <c r="Y59" i="2"/>
  <c r="BE59" i="2"/>
  <c r="AG61" i="2"/>
  <c r="AW61" i="2"/>
  <c r="Y63" i="2"/>
  <c r="BE63" i="2"/>
  <c r="AW65" i="2"/>
  <c r="BE67" i="2"/>
  <c r="AW68" i="2"/>
  <c r="Y70" i="2"/>
  <c r="BE70" i="2"/>
  <c r="AG72" i="2"/>
  <c r="AW72" i="2"/>
  <c r="Y74" i="2"/>
  <c r="BE74" i="2"/>
  <c r="AW76" i="2"/>
  <c r="BE78" i="2"/>
  <c r="AG80" i="2"/>
  <c r="AW80" i="2"/>
  <c r="Y82" i="2"/>
  <c r="Z52" i="2"/>
  <c r="AH52" i="2"/>
  <c r="AX52" i="2"/>
  <c r="D6" i="1" l="1"/>
  <c r="C18" i="1" s="1"/>
  <c r="BM80" i="2"/>
  <c r="AO78" i="2"/>
  <c r="BJ77" i="2"/>
  <c r="BJ83" i="2"/>
  <c r="AW52" i="2"/>
  <c r="BJ52" i="2"/>
  <c r="BJ73" i="2"/>
  <c r="AO67" i="2"/>
  <c r="AL69" i="2"/>
  <c r="AL73" i="2"/>
  <c r="AL77" i="2"/>
  <c r="AL81" i="2"/>
  <c r="AL85" i="2"/>
  <c r="AL59" i="2"/>
  <c r="AL63" i="2"/>
  <c r="AL67" i="2"/>
  <c r="AL82" i="2"/>
  <c r="BI81" i="2"/>
  <c r="Y78" i="2"/>
  <c r="AC73" i="2"/>
  <c r="AG68" i="2"/>
  <c r="Y67" i="2"/>
  <c r="AC62" i="2"/>
  <c r="AG57" i="2"/>
  <c r="AG56" i="2"/>
  <c r="BB52" i="2"/>
  <c r="BI80" i="2"/>
  <c r="Y77" i="2"/>
  <c r="AC72" i="2"/>
  <c r="AC68" i="2"/>
  <c r="AC65" i="2"/>
  <c r="AL56" i="2"/>
  <c r="BI52" i="2"/>
  <c r="AC52" i="2"/>
  <c r="W52" i="2"/>
  <c r="Y61" i="2"/>
  <c r="AL68" i="2"/>
  <c r="BB68" i="2"/>
  <c r="AD70" i="2"/>
  <c r="AL72" i="2"/>
  <c r="BB72" i="2"/>
  <c r="AD74" i="2"/>
  <c r="AL76" i="2"/>
  <c r="BB76" i="2"/>
  <c r="AD78" i="2"/>
  <c r="AL80" i="2"/>
  <c r="BB80" i="2"/>
  <c r="AD82" i="2"/>
  <c r="AL83" i="2"/>
  <c r="AD85" i="2"/>
  <c r="AL58" i="2"/>
  <c r="BB58" i="2"/>
  <c r="AD60" i="2"/>
  <c r="AL62" i="2"/>
  <c r="BB62" i="2"/>
  <c r="AD64" i="2"/>
  <c r="AL66" i="2"/>
  <c r="BB66" i="2"/>
  <c r="BB84" i="2"/>
  <c r="AG84" i="2"/>
  <c r="AD56" i="2"/>
  <c r="AG59" i="2"/>
  <c r="AG81" i="2"/>
  <c r="AG66" i="2"/>
  <c r="Y64" i="2"/>
  <c r="R52" i="2"/>
  <c r="Q76" i="2"/>
  <c r="Q65" i="2"/>
  <c r="Q75" i="2"/>
  <c r="Q71" i="2"/>
  <c r="Q74" i="2"/>
  <c r="Q59" i="2"/>
  <c r="N69" i="2"/>
  <c r="BF70" i="2"/>
  <c r="N73" i="2"/>
  <c r="BF74" i="2"/>
  <c r="N77" i="2"/>
  <c r="BF78" i="2"/>
  <c r="N81" i="2"/>
  <c r="BF56" i="2"/>
  <c r="N59" i="2"/>
  <c r="BF60" i="2"/>
  <c r="N63" i="2"/>
  <c r="BF64" i="2"/>
  <c r="N67" i="2"/>
  <c r="N84" i="2"/>
  <c r="BF85" i="2"/>
  <c r="Q83" i="2"/>
  <c r="Q70" i="2"/>
  <c r="Q62" i="2"/>
  <c r="AK79" i="2"/>
  <c r="Q72" i="2"/>
  <c r="Q61" i="2"/>
  <c r="AK78" i="2"/>
  <c r="AK63" i="2"/>
  <c r="AM52" i="2"/>
  <c r="BC52" i="2"/>
  <c r="T52" i="2"/>
  <c r="AJ52" i="2"/>
  <c r="AZ52" i="2"/>
  <c r="Q82" i="2"/>
  <c r="AC79" i="2"/>
  <c r="Q78" i="2"/>
  <c r="AK73" i="2"/>
  <c r="AK58" i="2"/>
  <c r="AC56" i="2"/>
  <c r="AH69" i="2"/>
  <c r="N70" i="2"/>
  <c r="Z71" i="2"/>
  <c r="BF71" i="2"/>
  <c r="AH73" i="2"/>
  <c r="N74" i="2"/>
  <c r="Z75" i="2"/>
  <c r="BF75" i="2"/>
  <c r="AH77" i="2"/>
  <c r="N78" i="2"/>
  <c r="BF79" i="2"/>
  <c r="AH81" i="2"/>
  <c r="N82" i="2"/>
  <c r="BF82" i="2"/>
  <c r="S58" i="2"/>
  <c r="AI58" i="2"/>
  <c r="AY58" i="2"/>
  <c r="BF57" i="2"/>
  <c r="N60" i="2"/>
  <c r="BF61" i="2"/>
  <c r="N64" i="2"/>
  <c r="BF65" i="2"/>
  <c r="N68" i="2"/>
  <c r="Q84" i="2"/>
  <c r="Q64" i="2"/>
  <c r="Q67" i="2"/>
  <c r="Q58" i="2"/>
  <c r="Q77" i="2"/>
  <c r="AG52" i="2"/>
  <c r="Z79" i="2"/>
  <c r="W57" i="2"/>
  <c r="AM57" i="2"/>
  <c r="BC57" i="2"/>
  <c r="W61" i="2"/>
  <c r="AM61" i="2"/>
  <c r="BC61" i="2"/>
  <c r="S62" i="2"/>
  <c r="BI77" i="2"/>
  <c r="AC69" i="2"/>
  <c r="BI66" i="2"/>
  <c r="AC58" i="2"/>
  <c r="BI76" i="2"/>
  <c r="AM84" i="2"/>
  <c r="AC77" i="2"/>
  <c r="BI69" i="2"/>
  <c r="AC66" i="2"/>
  <c r="BI58" i="2"/>
  <c r="AI62" i="2"/>
  <c r="AY62" i="2"/>
  <c r="W65" i="2"/>
  <c r="AM65" i="2"/>
  <c r="BC65" i="2"/>
  <c r="S66" i="2"/>
  <c r="AI66" i="2"/>
  <c r="AY66" i="2"/>
  <c r="W69" i="2"/>
  <c r="AM69" i="2"/>
  <c r="BC69" i="2"/>
  <c r="S70" i="2"/>
  <c r="AI70" i="2"/>
  <c r="AY70" i="2"/>
  <c r="W73" i="2"/>
  <c r="AM73" i="2"/>
  <c r="BC73" i="2"/>
  <c r="S74" i="2"/>
  <c r="AI74" i="2"/>
  <c r="AY74" i="2"/>
  <c r="W77" i="2"/>
  <c r="AM77" i="2"/>
  <c r="BC77" i="2"/>
  <c r="S78" i="2"/>
  <c r="AI78" i="2"/>
  <c r="AY78" i="2"/>
  <c r="W81" i="2"/>
  <c r="AM81" i="2"/>
  <c r="BC81" i="2"/>
  <c r="S82" i="2"/>
  <c r="AI82" i="2"/>
  <c r="AM85" i="2"/>
  <c r="Z57" i="2"/>
  <c r="AH59" i="2"/>
  <c r="Z61" i="2"/>
  <c r="AH63" i="2"/>
  <c r="Z65" i="2"/>
  <c r="AH67" i="2"/>
  <c r="T57" i="2"/>
  <c r="AJ57" i="2"/>
  <c r="AZ57" i="2"/>
  <c r="P58" i="2"/>
  <c r="AF58" i="2"/>
  <c r="AV58" i="2"/>
  <c r="BL58" i="2"/>
  <c r="T61" i="2"/>
  <c r="AJ61" i="2"/>
  <c r="AZ61" i="2"/>
  <c r="P62" i="2"/>
  <c r="AF62" i="2"/>
  <c r="AV62" i="2"/>
  <c r="BL62" i="2"/>
  <c r="T65" i="2"/>
  <c r="AJ65" i="2"/>
  <c r="AZ65" i="2"/>
  <c r="P66" i="2"/>
  <c r="AF66" i="2"/>
  <c r="AV66" i="2"/>
  <c r="BL66" i="2"/>
  <c r="T69" i="2"/>
  <c r="AJ69" i="2"/>
  <c r="AZ69" i="2"/>
  <c r="BI57" i="2"/>
  <c r="AC75" i="2"/>
  <c r="AC60" i="2"/>
  <c r="Z68" i="2"/>
  <c r="Z72" i="2"/>
  <c r="Z76" i="2"/>
  <c r="Z80" i="2"/>
  <c r="Z84" i="2"/>
  <c r="W58" i="2"/>
  <c r="AM58" i="2"/>
  <c r="BC58" i="2"/>
  <c r="W62" i="2"/>
  <c r="AM62" i="2"/>
  <c r="BC62" i="2"/>
  <c r="BJ59" i="2"/>
  <c r="BJ63" i="2"/>
  <c r="BJ67" i="2"/>
  <c r="BM83" i="2"/>
  <c r="AO85" i="2"/>
  <c r="BM64" i="2"/>
  <c r="AO72" i="2"/>
  <c r="BM59" i="2"/>
  <c r="AO57" i="2"/>
  <c r="BM77" i="2"/>
  <c r="AO71" i="2"/>
  <c r="AO64" i="2"/>
  <c r="BM58" i="2"/>
  <c r="BM66" i="2"/>
  <c r="P70" i="2"/>
  <c r="AF70" i="2"/>
  <c r="AV70" i="2"/>
  <c r="BL70" i="2"/>
  <c r="T73" i="2"/>
  <c r="AJ73" i="2"/>
  <c r="AZ73" i="2"/>
  <c r="P74" i="2"/>
  <c r="AF74" i="2"/>
  <c r="AV74" i="2"/>
  <c r="BL74" i="2"/>
  <c r="T77" i="2"/>
  <c r="AJ77" i="2"/>
  <c r="AZ77" i="2"/>
  <c r="P78" i="2"/>
  <c r="AF78" i="2"/>
  <c r="AV78" i="2"/>
  <c r="BL78" i="2"/>
  <c r="T81" i="2"/>
  <c r="AJ81" i="2"/>
  <c r="AZ81" i="2"/>
  <c r="P82" i="2"/>
  <c r="AF82" i="2"/>
  <c r="AH85" i="2"/>
  <c r="AJ82" i="2"/>
  <c r="AZ82" i="2"/>
  <c r="P83" i="2"/>
  <c r="AF83" i="2"/>
  <c r="AV83" i="2"/>
  <c r="BL83" i="2"/>
  <c r="AK83" i="2"/>
  <c r="AC85" i="2"/>
  <c r="BI85" i="2"/>
  <c r="AC61" i="2"/>
  <c r="BI71" i="2"/>
  <c r="AK69" i="2"/>
  <c r="BI56" i="2"/>
  <c r="BC82" i="2"/>
  <c r="BI78" i="2"/>
  <c r="AC70" i="2"/>
  <c r="AK68" i="2"/>
  <c r="BI63" i="2"/>
  <c r="AI85" i="2"/>
  <c r="AK61" i="2"/>
  <c r="BI59" i="2"/>
  <c r="AH56" i="2"/>
  <c r="Q52" i="2"/>
  <c r="AP52" i="2"/>
  <c r="BA75" i="2"/>
  <c r="BA64" i="2"/>
  <c r="BM75" i="2"/>
  <c r="AO73" i="2"/>
  <c r="BA70" i="2"/>
  <c r="BM60" i="2"/>
  <c r="AO68" i="2"/>
  <c r="BJ70" i="2"/>
  <c r="BJ74" i="2"/>
  <c r="BJ78" i="2"/>
  <c r="R84" i="2"/>
  <c r="AA56" i="2"/>
  <c r="BG56" i="2"/>
  <c r="AQ60" i="2"/>
  <c r="AA64" i="2"/>
  <c r="BG64" i="2"/>
  <c r="AQ68" i="2"/>
  <c r="AQ72" i="2"/>
  <c r="AA76" i="2"/>
  <c r="BG76" i="2"/>
  <c r="AQ80" i="2"/>
  <c r="AA84" i="2"/>
  <c r="R59" i="2"/>
  <c r="BJ60" i="2"/>
  <c r="R63" i="2"/>
  <c r="AX63" i="2"/>
  <c r="BJ64" i="2"/>
  <c r="R67" i="2"/>
  <c r="AX67" i="2"/>
  <c r="X56" i="2"/>
  <c r="BD56" i="2"/>
  <c r="X60" i="2"/>
  <c r="BD60" i="2"/>
  <c r="X64" i="2"/>
  <c r="BD64" i="2"/>
  <c r="X68" i="2"/>
  <c r="BD68" i="2"/>
  <c r="X72" i="2"/>
  <c r="BD72" i="2"/>
  <c r="X76" i="2"/>
  <c r="BD76" i="2"/>
  <c r="X80" i="2"/>
  <c r="BD80" i="2"/>
  <c r="AN85" i="2"/>
  <c r="U83" i="2"/>
  <c r="BA83" i="2"/>
  <c r="AA85" i="2"/>
  <c r="U76" i="2"/>
  <c r="BA61" i="2"/>
  <c r="BM69" i="2"/>
  <c r="BA71" i="2"/>
  <c r="U68" i="2"/>
  <c r="BA60" i="2"/>
  <c r="N52" i="2"/>
  <c r="U52" i="2"/>
  <c r="AQ52" i="2"/>
  <c r="AN52" i="2"/>
  <c r="BA81" i="2"/>
  <c r="BM78" i="2"/>
  <c r="AO76" i="2"/>
  <c r="BM67" i="2"/>
  <c r="Q63" i="2"/>
  <c r="BF68" i="2"/>
  <c r="N71" i="2"/>
  <c r="R74" i="2"/>
  <c r="N75" i="2"/>
  <c r="BF76" i="2"/>
  <c r="N79" i="2"/>
  <c r="BF80" i="2"/>
  <c r="R82" i="2"/>
  <c r="AA57" i="2"/>
  <c r="BG57" i="2"/>
  <c r="BJ61" i="2"/>
  <c r="BF62" i="2"/>
  <c r="N65" i="2"/>
  <c r="BF66" i="2"/>
  <c r="AO83" i="2"/>
  <c r="Q85" i="2"/>
  <c r="BM85" i="2"/>
  <c r="N56" i="2"/>
  <c r="BM63" i="2"/>
  <c r="AO52" i="2"/>
  <c r="BG83" i="2"/>
  <c r="BM76" i="2"/>
  <c r="AO74" i="2"/>
  <c r="BM65" i="2"/>
  <c r="AO63" i="2"/>
  <c r="U82" i="2"/>
  <c r="BA74" i="2"/>
  <c r="AO69" i="2"/>
  <c r="AO58" i="2"/>
  <c r="AO80" i="2"/>
  <c r="BM70" i="2"/>
  <c r="U66" i="2"/>
  <c r="R69" i="2"/>
  <c r="AX69" i="2"/>
  <c r="R73" i="2"/>
  <c r="AX73" i="2"/>
  <c r="R77" i="2"/>
  <c r="AX77" i="2"/>
  <c r="R81" i="2"/>
  <c r="AX81" i="2"/>
  <c r="AX84" i="2"/>
  <c r="BJ85" i="2"/>
  <c r="AQ56" i="2"/>
  <c r="AA60" i="2"/>
  <c r="BG60" i="2"/>
  <c r="AQ64" i="2"/>
  <c r="AA68" i="2"/>
  <c r="BG68" i="2"/>
  <c r="AA72" i="2"/>
  <c r="BG72" i="2"/>
  <c r="AQ76" i="2"/>
  <c r="AA80" i="2"/>
  <c r="BG80" i="2"/>
  <c r="BG84" i="2"/>
  <c r="BJ56" i="2"/>
  <c r="AX59" i="2"/>
  <c r="AN56" i="2"/>
  <c r="AN60" i="2"/>
  <c r="AN64" i="2"/>
  <c r="AN68" i="2"/>
  <c r="AN72" i="2"/>
  <c r="AN76" i="2"/>
  <c r="AN80" i="2"/>
  <c r="BJ82" i="2"/>
  <c r="X85" i="2"/>
  <c r="BD85" i="2"/>
  <c r="AO82" i="2"/>
  <c r="BM84" i="2"/>
  <c r="U62" i="2"/>
  <c r="U80" i="2"/>
  <c r="BM73" i="2"/>
  <c r="BA57" i="2"/>
  <c r="AA83" i="2"/>
  <c r="U79" i="2"/>
  <c r="BM72" i="2"/>
  <c r="AO70" i="2"/>
  <c r="BM61" i="2"/>
  <c r="AO59" i="2"/>
  <c r="Q57" i="2"/>
  <c r="U78" i="2"/>
  <c r="BM71" i="2"/>
  <c r="Q68" i="2"/>
  <c r="AO66" i="2"/>
  <c r="BA52" i="2"/>
  <c r="AA52" i="2"/>
  <c r="BG52" i="2"/>
  <c r="X52" i="2"/>
  <c r="BD52" i="2"/>
  <c r="BA77" i="2"/>
  <c r="AO65" i="2"/>
  <c r="R70" i="2"/>
  <c r="AX70" i="2"/>
  <c r="BJ71" i="2"/>
  <c r="BF72" i="2"/>
  <c r="AX74" i="2"/>
  <c r="BJ75" i="2"/>
  <c r="R78" i="2"/>
  <c r="AX78" i="2"/>
  <c r="BJ79" i="2"/>
  <c r="N83" i="2"/>
  <c r="BF84" i="2"/>
  <c r="AQ57" i="2"/>
  <c r="N57" i="2"/>
  <c r="BJ57" i="2"/>
  <c r="BF58" i="2"/>
  <c r="N61" i="2"/>
  <c r="BJ65" i="2"/>
  <c r="BJ84" i="2"/>
  <c r="AO61" i="2"/>
  <c r="Q81" i="2"/>
  <c r="AO75" i="2"/>
  <c r="AO60" i="2"/>
  <c r="Q69" i="2"/>
  <c r="Q66" i="2"/>
  <c r="Q80" i="2"/>
  <c r="AG76" i="2"/>
  <c r="BM68" i="2"/>
  <c r="AG65" i="2"/>
  <c r="BM57" i="2"/>
  <c r="Q56" i="2"/>
  <c r="AO81" i="2"/>
  <c r="Q79" i="2"/>
  <c r="AG75" i="2"/>
  <c r="AG64" i="2"/>
  <c r="AG74" i="2"/>
  <c r="AG67" i="2"/>
  <c r="AD68" i="2"/>
  <c r="BJ68" i="2"/>
  <c r="BF69" i="2"/>
  <c r="BB70" i="2"/>
  <c r="N72" i="2"/>
  <c r="AD72" i="2"/>
  <c r="BJ72" i="2"/>
  <c r="BF73" i="2"/>
  <c r="BB74" i="2"/>
  <c r="N76" i="2"/>
  <c r="AD76" i="2"/>
  <c r="BJ76" i="2"/>
  <c r="BF77" i="2"/>
  <c r="BB78" i="2"/>
  <c r="N80" i="2"/>
  <c r="AD80" i="2"/>
  <c r="BJ80" i="2"/>
  <c r="BF81" i="2"/>
  <c r="BB83" i="2"/>
  <c r="N85" i="2"/>
  <c r="BB56" i="2"/>
  <c r="N58" i="2"/>
  <c r="AD58" i="2"/>
  <c r="BJ58" i="2"/>
  <c r="BF59" i="2"/>
  <c r="BB60" i="2"/>
  <c r="N62" i="2"/>
  <c r="AD62" i="2"/>
  <c r="BJ62" i="2"/>
  <c r="BF63" i="2"/>
  <c r="BB64" i="2"/>
  <c r="N66" i="2"/>
  <c r="AD66" i="2"/>
  <c r="BJ66" i="2"/>
  <c r="BF67" i="2"/>
  <c r="BF83" i="2"/>
  <c r="BM82" i="2"/>
  <c r="AO84" i="2"/>
  <c r="AO62" i="2"/>
  <c r="Q60" i="2"/>
  <c r="AG63" i="2"/>
  <c r="BM81" i="2"/>
  <c r="AO79" i="2"/>
  <c r="AG69" i="2"/>
  <c r="BM74" i="2"/>
  <c r="Q73" i="2"/>
  <c r="BM62" i="2"/>
  <c r="BF52" i="2"/>
  <c r="BM52" i="2"/>
  <c r="AS58" i="2"/>
  <c r="AP68" i="2"/>
  <c r="AH70" i="2"/>
  <c r="AP72" i="2"/>
  <c r="AH74" i="2"/>
  <c r="AP76" i="2"/>
  <c r="AH78" i="2"/>
  <c r="AP80" i="2"/>
  <c r="AH82" i="2"/>
  <c r="O56" i="2"/>
  <c r="AE56" i="2"/>
  <c r="AU56" i="2"/>
  <c r="BK56" i="2"/>
  <c r="S59" i="2"/>
  <c r="AI59" i="2"/>
  <c r="AY59" i="2"/>
  <c r="O60" i="2"/>
  <c r="AE60" i="2"/>
  <c r="AU60" i="2"/>
  <c r="BK60" i="2"/>
  <c r="AA61" i="2"/>
  <c r="AQ61" i="2"/>
  <c r="BG61" i="2"/>
  <c r="S63" i="2"/>
  <c r="AI63" i="2"/>
  <c r="AY63" i="2"/>
  <c r="O64" i="2"/>
  <c r="AE64" i="2"/>
  <c r="AU64" i="2"/>
  <c r="BK64" i="2"/>
  <c r="AA65" i="2"/>
  <c r="AQ65" i="2"/>
  <c r="BG65" i="2"/>
  <c r="W66" i="2"/>
  <c r="AM66" i="2"/>
  <c r="BC66" i="2"/>
  <c r="S67" i="2"/>
  <c r="AI67" i="2"/>
  <c r="AY67" i="2"/>
  <c r="O68" i="2"/>
  <c r="AE68" i="2"/>
  <c r="AU68" i="2"/>
  <c r="BK68" i="2"/>
  <c r="AA69" i="2"/>
  <c r="AQ69" i="2"/>
  <c r="BG69" i="2"/>
  <c r="W70" i="2"/>
  <c r="AM70" i="2"/>
  <c r="BC70" i="2"/>
  <c r="S71" i="2"/>
  <c r="AI71" i="2"/>
  <c r="AY71" i="2"/>
  <c r="O72" i="2"/>
  <c r="AE72" i="2"/>
  <c r="AU72" i="2"/>
  <c r="BK72" i="2"/>
  <c r="AA73" i="2"/>
  <c r="AQ73" i="2"/>
  <c r="BG73" i="2"/>
  <c r="W74" i="2"/>
  <c r="AM74" i="2"/>
  <c r="BC74" i="2"/>
  <c r="S75" i="2"/>
  <c r="AI75" i="2"/>
  <c r="AY75" i="2"/>
  <c r="O76" i="2"/>
  <c r="AE76" i="2"/>
  <c r="AU76" i="2"/>
  <c r="BK76" i="2"/>
  <c r="AA77" i="2"/>
  <c r="AQ77" i="2"/>
  <c r="BG77" i="2"/>
  <c r="W78" i="2"/>
  <c r="AM78" i="2"/>
  <c r="BC78" i="2"/>
  <c r="S79" i="2"/>
  <c r="AI79" i="2"/>
  <c r="AY79" i="2"/>
  <c r="O80" i="2"/>
  <c r="AE80" i="2"/>
  <c r="AU80" i="2"/>
  <c r="BK80" i="2"/>
  <c r="AA81" i="2"/>
  <c r="AQ81" i="2"/>
  <c r="BG81" i="2"/>
  <c r="W82" i="2"/>
  <c r="AQ82" i="2"/>
  <c r="W83" i="2"/>
  <c r="BC83" i="2"/>
  <c r="AI84" i="2"/>
  <c r="O85" i="2"/>
  <c r="AU85" i="2"/>
  <c r="AX56" i="2"/>
  <c r="Z58" i="2"/>
  <c r="AP58" i="2"/>
  <c r="R60" i="2"/>
  <c r="AH60" i="2"/>
  <c r="AX60" i="2"/>
  <c r="Z62" i="2"/>
  <c r="AP62" i="2"/>
  <c r="R64" i="2"/>
  <c r="AH64" i="2"/>
  <c r="AX64" i="2"/>
  <c r="Z66" i="2"/>
  <c r="AP66" i="2"/>
  <c r="R68" i="2"/>
  <c r="AB56" i="2"/>
  <c r="AR56" i="2"/>
  <c r="BH56" i="2"/>
  <c r="X57" i="2"/>
  <c r="AN57" i="2"/>
  <c r="BD57" i="2"/>
  <c r="T58" i="2"/>
  <c r="AJ58" i="2"/>
  <c r="AZ58" i="2"/>
  <c r="P59" i="2"/>
  <c r="AF59" i="2"/>
  <c r="AV59" i="2"/>
  <c r="BL59" i="2"/>
  <c r="AB60" i="2"/>
  <c r="AR60" i="2"/>
  <c r="BH60" i="2"/>
  <c r="X61" i="2"/>
  <c r="AN61" i="2"/>
  <c r="BD61" i="2"/>
  <c r="T62" i="2"/>
  <c r="AJ62" i="2"/>
  <c r="AZ62" i="2"/>
  <c r="P63" i="2"/>
  <c r="AF63" i="2"/>
  <c r="AV63" i="2"/>
  <c r="BL63" i="2"/>
  <c r="AB64" i="2"/>
  <c r="AR64" i="2"/>
  <c r="BH64" i="2"/>
  <c r="X65" i="2"/>
  <c r="AN65" i="2"/>
  <c r="BD65" i="2"/>
  <c r="T66" i="2"/>
  <c r="AJ66" i="2"/>
  <c r="AZ66" i="2"/>
  <c r="P67" i="2"/>
  <c r="AF67" i="2"/>
  <c r="AV67" i="2"/>
  <c r="BL67" i="2"/>
  <c r="AB68" i="2"/>
  <c r="AR68" i="2"/>
  <c r="BH68" i="2"/>
  <c r="X69" i="2"/>
  <c r="AN69" i="2"/>
  <c r="BD69" i="2"/>
  <c r="T70" i="2"/>
  <c r="AJ70" i="2"/>
  <c r="AZ70" i="2"/>
  <c r="P71" i="2"/>
  <c r="AF71" i="2"/>
  <c r="AV71" i="2"/>
  <c r="BL71" i="2"/>
  <c r="AB72" i="2"/>
  <c r="AR72" i="2"/>
  <c r="BH72" i="2"/>
  <c r="X73" i="2"/>
  <c r="AN73" i="2"/>
  <c r="BD73" i="2"/>
  <c r="T74" i="2"/>
  <c r="AJ74" i="2"/>
  <c r="AZ74" i="2"/>
  <c r="P75" i="2"/>
  <c r="AF75" i="2"/>
  <c r="AV75" i="2"/>
  <c r="BL75" i="2"/>
  <c r="AB76" i="2"/>
  <c r="AR76" i="2"/>
  <c r="BH76" i="2"/>
  <c r="X77" i="2"/>
  <c r="AN77" i="2"/>
  <c r="BD77" i="2"/>
  <c r="T78" i="2"/>
  <c r="AJ78" i="2"/>
  <c r="AZ78" i="2"/>
  <c r="P79" i="2"/>
  <c r="AF79" i="2"/>
  <c r="AV79" i="2"/>
  <c r="BL79" i="2"/>
  <c r="AB80" i="2"/>
  <c r="AR80" i="2"/>
  <c r="BH80" i="2"/>
  <c r="X81" i="2"/>
  <c r="AN81" i="2"/>
  <c r="BD81" i="2"/>
  <c r="T82" i="2"/>
  <c r="R83" i="2"/>
  <c r="AX83" i="2"/>
  <c r="AP85" i="2"/>
  <c r="AN82" i="2"/>
  <c r="BD82" i="2"/>
  <c r="T83" i="2"/>
  <c r="AJ83" i="2"/>
  <c r="AZ83" i="2"/>
  <c r="P84" i="2"/>
  <c r="AF84" i="2"/>
  <c r="AV84" i="2"/>
  <c r="BL84" i="2"/>
  <c r="AB85" i="2"/>
  <c r="AR85" i="2"/>
  <c r="BH85" i="2"/>
  <c r="AS82" i="2"/>
  <c r="BI82" i="2"/>
  <c r="U84" i="2"/>
  <c r="AK84" i="2"/>
  <c r="BA84" i="2"/>
  <c r="AK67" i="2"/>
  <c r="U63" i="2"/>
  <c r="BA73" i="2"/>
  <c r="AC71" i="2"/>
  <c r="AK66" i="2"/>
  <c r="BA58" i="2"/>
  <c r="AK56" i="2"/>
  <c r="AU84" i="2"/>
  <c r="AC82" i="2"/>
  <c r="AS78" i="2"/>
  <c r="BA72" i="2"/>
  <c r="BA65" i="2"/>
  <c r="AC63" i="2"/>
  <c r="BC84" i="2"/>
  <c r="AS63" i="2"/>
  <c r="U61" i="2"/>
  <c r="AC59" i="2"/>
  <c r="AK57" i="2"/>
  <c r="AS75" i="2"/>
  <c r="AP79" i="2"/>
  <c r="AE59" i="2"/>
  <c r="BK59" i="2"/>
  <c r="O63" i="2"/>
  <c r="AU63" i="2"/>
  <c r="O67" i="2"/>
  <c r="AU67" i="2"/>
  <c r="AE71" i="2"/>
  <c r="BK71" i="2"/>
  <c r="O75" i="2"/>
  <c r="AU75" i="2"/>
  <c r="AE79" i="2"/>
  <c r="BK79" i="2"/>
  <c r="O83" i="2"/>
  <c r="AP57" i="2"/>
  <c r="AP61" i="2"/>
  <c r="AP65" i="2"/>
  <c r="AB59" i="2"/>
  <c r="BH59" i="2"/>
  <c r="AB63" i="2"/>
  <c r="BH63" i="2"/>
  <c r="AR67" i="2"/>
  <c r="AR71" i="2"/>
  <c r="AB75" i="2"/>
  <c r="BH75" i="2"/>
  <c r="AB79" i="2"/>
  <c r="BH79" i="2"/>
  <c r="AR84" i="2"/>
  <c r="AS85" i="2"/>
  <c r="AY85" i="2"/>
  <c r="AS81" i="2"/>
  <c r="AK64" i="2"/>
  <c r="AY83" i="2"/>
  <c r="AS80" i="2"/>
  <c r="AK70" i="2"/>
  <c r="S85" i="2"/>
  <c r="AU82" i="2"/>
  <c r="AC81" i="2"/>
  <c r="AS77" i="2"/>
  <c r="U75" i="2"/>
  <c r="BI73" i="2"/>
  <c r="AK71" i="2"/>
  <c r="AS66" i="2"/>
  <c r="U64" i="2"/>
  <c r="BI62" i="2"/>
  <c r="AK60" i="2"/>
  <c r="BA56" i="2"/>
  <c r="AQ85" i="2"/>
  <c r="S83" i="2"/>
  <c r="AC80" i="2"/>
  <c r="AS76" i="2"/>
  <c r="U74" i="2"/>
  <c r="BI72" i="2"/>
  <c r="U70" i="2"/>
  <c r="BI68" i="2"/>
  <c r="BA67" i="2"/>
  <c r="BA59" i="2"/>
  <c r="AS57" i="2"/>
  <c r="AS52" i="2"/>
  <c r="O52" i="2"/>
  <c r="AE52" i="2"/>
  <c r="AU52" i="2"/>
  <c r="BK52" i="2"/>
  <c r="AB52" i="2"/>
  <c r="AR52" i="2"/>
  <c r="BH52" i="2"/>
  <c r="U81" i="2"/>
  <c r="BI79" i="2"/>
  <c r="AK77" i="2"/>
  <c r="BA69" i="2"/>
  <c r="BI64" i="2"/>
  <c r="AK62" i="2"/>
  <c r="Z69" i="2"/>
  <c r="AP69" i="2"/>
  <c r="R71" i="2"/>
  <c r="AH71" i="2"/>
  <c r="AX71" i="2"/>
  <c r="Z73" i="2"/>
  <c r="AP73" i="2"/>
  <c r="R75" i="2"/>
  <c r="AH75" i="2"/>
  <c r="AX75" i="2"/>
  <c r="Z77" i="2"/>
  <c r="AP77" i="2"/>
  <c r="R79" i="2"/>
  <c r="AH79" i="2"/>
  <c r="AX79" i="2"/>
  <c r="Z81" i="2"/>
  <c r="AP81" i="2"/>
  <c r="AP82" i="2"/>
  <c r="AH84" i="2"/>
  <c r="S56" i="2"/>
  <c r="AI56" i="2"/>
  <c r="AY56" i="2"/>
  <c r="O57" i="2"/>
  <c r="AE57" i="2"/>
  <c r="AU57" i="2"/>
  <c r="BK57" i="2"/>
  <c r="AA58" i="2"/>
  <c r="AQ58" i="2"/>
  <c r="BG58" i="2"/>
  <c r="W59" i="2"/>
  <c r="AM59" i="2"/>
  <c r="BC59" i="2"/>
  <c r="S60" i="2"/>
  <c r="AI60" i="2"/>
  <c r="AY60" i="2"/>
  <c r="O61" i="2"/>
  <c r="AE61" i="2"/>
  <c r="AU61" i="2"/>
  <c r="BK61" i="2"/>
  <c r="AA62" i="2"/>
  <c r="AQ62" i="2"/>
  <c r="BG62" i="2"/>
  <c r="W63" i="2"/>
  <c r="AM63" i="2"/>
  <c r="BC63" i="2"/>
  <c r="S64" i="2"/>
  <c r="AI64" i="2"/>
  <c r="AY64" i="2"/>
  <c r="O65" i="2"/>
  <c r="AE65" i="2"/>
  <c r="AU65" i="2"/>
  <c r="BK65" i="2"/>
  <c r="AA66" i="2"/>
  <c r="AQ66" i="2"/>
  <c r="BG66" i="2"/>
  <c r="W67" i="2"/>
  <c r="AM67" i="2"/>
  <c r="BC67" i="2"/>
  <c r="S68" i="2"/>
  <c r="AI68" i="2"/>
  <c r="AY68" i="2"/>
  <c r="O69" i="2"/>
  <c r="AE69" i="2"/>
  <c r="AU69" i="2"/>
  <c r="BK69" i="2"/>
  <c r="AA70" i="2"/>
  <c r="AQ70" i="2"/>
  <c r="BG70" i="2"/>
  <c r="W71" i="2"/>
  <c r="AM71" i="2"/>
  <c r="BC71" i="2"/>
  <c r="S72" i="2"/>
  <c r="AI72" i="2"/>
  <c r="AY72" i="2"/>
  <c r="O73" i="2"/>
  <c r="AE73" i="2"/>
  <c r="AU73" i="2"/>
  <c r="BK73" i="2"/>
  <c r="AA74" i="2"/>
  <c r="AQ74" i="2"/>
  <c r="BG74" i="2"/>
  <c r="W75" i="2"/>
  <c r="AM75" i="2"/>
  <c r="BC75" i="2"/>
  <c r="S76" i="2"/>
  <c r="AI76" i="2"/>
  <c r="AY76" i="2"/>
  <c r="O77" i="2"/>
  <c r="AE77" i="2"/>
  <c r="AU77" i="2"/>
  <c r="BK77" i="2"/>
  <c r="AA78" i="2"/>
  <c r="AQ78" i="2"/>
  <c r="BG78" i="2"/>
  <c r="W79" i="2"/>
  <c r="AM79" i="2"/>
  <c r="BC79" i="2"/>
  <c r="S80" i="2"/>
  <c r="AI80" i="2"/>
  <c r="AY80" i="2"/>
  <c r="O81" i="2"/>
  <c r="AE81" i="2"/>
  <c r="AU81" i="2"/>
  <c r="BK81" i="2"/>
  <c r="AA82" i="2"/>
  <c r="AY82" i="2"/>
  <c r="AE83" i="2"/>
  <c r="BK83" i="2"/>
  <c r="AQ84" i="2"/>
  <c r="W85" i="2"/>
  <c r="BC85" i="2"/>
  <c r="R57" i="2"/>
  <c r="AH57" i="2"/>
  <c r="AX57" i="2"/>
  <c r="Z59" i="2"/>
  <c r="AP59" i="2"/>
  <c r="R61" i="2"/>
  <c r="AH61" i="2"/>
  <c r="AX61" i="2"/>
  <c r="Z63" i="2"/>
  <c r="AP63" i="2"/>
  <c r="R65" i="2"/>
  <c r="AH65" i="2"/>
  <c r="AX65" i="2"/>
  <c r="Z67" i="2"/>
  <c r="AP67" i="2"/>
  <c r="P56" i="2"/>
  <c r="AF56" i="2"/>
  <c r="AV56" i="2"/>
  <c r="BL56" i="2"/>
  <c r="AB57" i="2"/>
  <c r="AR57" i="2"/>
  <c r="BH57" i="2"/>
  <c r="X58" i="2"/>
  <c r="AN58" i="2"/>
  <c r="BD58" i="2"/>
  <c r="T59" i="2"/>
  <c r="AJ59" i="2"/>
  <c r="AZ59" i="2"/>
  <c r="P60" i="2"/>
  <c r="AF60" i="2"/>
  <c r="AV60" i="2"/>
  <c r="BL60" i="2"/>
  <c r="AB61" i="2"/>
  <c r="AR61" i="2"/>
  <c r="BH61" i="2"/>
  <c r="X62" i="2"/>
  <c r="AN62" i="2"/>
  <c r="BD62" i="2"/>
  <c r="T63" i="2"/>
  <c r="AJ63" i="2"/>
  <c r="AZ63" i="2"/>
  <c r="P64" i="2"/>
  <c r="AF64" i="2"/>
  <c r="AV64" i="2"/>
  <c r="BL64" i="2"/>
  <c r="AB65" i="2"/>
  <c r="AR65" i="2"/>
  <c r="BH65" i="2"/>
  <c r="X66" i="2"/>
  <c r="AN66" i="2"/>
  <c r="BD66" i="2"/>
  <c r="T67" i="2"/>
  <c r="AJ67" i="2"/>
  <c r="AZ67" i="2"/>
  <c r="P68" i="2"/>
  <c r="AF68" i="2"/>
  <c r="AV68" i="2"/>
  <c r="BL68" i="2"/>
  <c r="AB69" i="2"/>
  <c r="AR69" i="2"/>
  <c r="BH69" i="2"/>
  <c r="X70" i="2"/>
  <c r="AN70" i="2"/>
  <c r="BD70" i="2"/>
  <c r="T71" i="2"/>
  <c r="AJ71" i="2"/>
  <c r="AZ71" i="2"/>
  <c r="P72" i="2"/>
  <c r="AF72" i="2"/>
  <c r="AV72" i="2"/>
  <c r="BL72" i="2"/>
  <c r="AB73" i="2"/>
  <c r="AR73" i="2"/>
  <c r="BH73" i="2"/>
  <c r="X74" i="2"/>
  <c r="AN74" i="2"/>
  <c r="BD74" i="2"/>
  <c r="T75" i="2"/>
  <c r="AJ75" i="2"/>
  <c r="AZ75" i="2"/>
  <c r="P76" i="2"/>
  <c r="AF76" i="2"/>
  <c r="AV76" i="2"/>
  <c r="BL76" i="2"/>
  <c r="AB77" i="2"/>
  <c r="AR77" i="2"/>
  <c r="BH77" i="2"/>
  <c r="X78" i="2"/>
  <c r="AN78" i="2"/>
  <c r="BD78" i="2"/>
  <c r="T79" i="2"/>
  <c r="AJ79" i="2"/>
  <c r="AZ79" i="2"/>
  <c r="P80" i="2"/>
  <c r="AF80" i="2"/>
  <c r="AV80" i="2"/>
  <c r="BL80" i="2"/>
  <c r="AB81" i="2"/>
  <c r="AR81" i="2"/>
  <c r="BH81" i="2"/>
  <c r="X82" i="2"/>
  <c r="Z83" i="2"/>
  <c r="R85" i="2"/>
  <c r="AX85" i="2"/>
  <c r="AR82" i="2"/>
  <c r="BH82" i="2"/>
  <c r="X83" i="2"/>
  <c r="AN83" i="2"/>
  <c r="BD83" i="2"/>
  <c r="T84" i="2"/>
  <c r="AJ84" i="2"/>
  <c r="AZ84" i="2"/>
  <c r="P85" i="2"/>
  <c r="AF85" i="2"/>
  <c r="AV85" i="2"/>
  <c r="BL85" i="2"/>
  <c r="AC83" i="2"/>
  <c r="AS83" i="2"/>
  <c r="BI83" i="2"/>
  <c r="U85" i="2"/>
  <c r="AK85" i="2"/>
  <c r="BA85" i="2"/>
  <c r="BI65" i="2"/>
  <c r="AC57" i="2"/>
  <c r="U73" i="2"/>
  <c r="AS60" i="2"/>
  <c r="U58" i="2"/>
  <c r="U56" i="2"/>
  <c r="O84" i="2"/>
  <c r="BA80" i="2"/>
  <c r="AC78" i="2"/>
  <c r="BA76" i="2"/>
  <c r="BI74" i="2"/>
  <c r="U72" i="2"/>
  <c r="BI67" i="2"/>
  <c r="U65" i="2"/>
  <c r="AS59" i="2"/>
  <c r="Z56" i="2"/>
  <c r="W84" i="2"/>
  <c r="BI70" i="2"/>
  <c r="AS67" i="2"/>
  <c r="AK65" i="2"/>
  <c r="U57" i="2"/>
  <c r="AS69" i="2"/>
  <c r="AE84" i="2"/>
  <c r="AP71" i="2"/>
  <c r="AP75" i="2"/>
  <c r="O59" i="2"/>
  <c r="AU59" i="2"/>
  <c r="AE63" i="2"/>
  <c r="BK63" i="2"/>
  <c r="AE67" i="2"/>
  <c r="BK67" i="2"/>
  <c r="O71" i="2"/>
  <c r="AU71" i="2"/>
  <c r="AE75" i="2"/>
  <c r="BK75" i="2"/>
  <c r="O79" i="2"/>
  <c r="AU79" i="2"/>
  <c r="AU83" i="2"/>
  <c r="AR59" i="2"/>
  <c r="AR63" i="2"/>
  <c r="AB67" i="2"/>
  <c r="BH67" i="2"/>
  <c r="AB71" i="2"/>
  <c r="BH71" i="2"/>
  <c r="AR75" i="2"/>
  <c r="AR79" i="2"/>
  <c r="AP83" i="2"/>
  <c r="AB84" i="2"/>
  <c r="BH84" i="2"/>
  <c r="AS64" i="2"/>
  <c r="BK82" i="2"/>
  <c r="AK75" i="2"/>
  <c r="AK74" i="2"/>
  <c r="BA79" i="2"/>
  <c r="AS73" i="2"/>
  <c r="U71" i="2"/>
  <c r="AS62" i="2"/>
  <c r="U60" i="2"/>
  <c r="BK84" i="2"/>
  <c r="AM82" i="2"/>
  <c r="BA78" i="2"/>
  <c r="AC76" i="2"/>
  <c r="AS72" i="2"/>
  <c r="AS68" i="2"/>
  <c r="U67" i="2"/>
  <c r="AS65" i="2"/>
  <c r="BA63" i="2"/>
  <c r="AS61" i="2"/>
  <c r="U59" i="2"/>
  <c r="AK52" i="2"/>
  <c r="S52" i="2"/>
  <c r="AI52" i="2"/>
  <c r="AY52" i="2"/>
  <c r="P52" i="2"/>
  <c r="AF52" i="2"/>
  <c r="AV52" i="2"/>
  <c r="BL52" i="2"/>
  <c r="AS79" i="2"/>
  <c r="U77" i="2"/>
  <c r="BI75" i="2"/>
  <c r="AS71" i="2"/>
  <c r="U69" i="2"/>
  <c r="BA66" i="2"/>
  <c r="AC64" i="2"/>
  <c r="AS56" i="2"/>
  <c r="AH68" i="2"/>
  <c r="AX68" i="2"/>
  <c r="Z70" i="2"/>
  <c r="AP70" i="2"/>
  <c r="R72" i="2"/>
  <c r="AH72" i="2"/>
  <c r="AX72" i="2"/>
  <c r="Z74" i="2"/>
  <c r="AP74" i="2"/>
  <c r="R76" i="2"/>
  <c r="AH76" i="2"/>
  <c r="AX76" i="2"/>
  <c r="Z78" i="2"/>
  <c r="AP78" i="2"/>
  <c r="R80" i="2"/>
  <c r="AH80" i="2"/>
  <c r="AX80" i="2"/>
  <c r="Z82" i="2"/>
  <c r="AX82" i="2"/>
  <c r="AP84" i="2"/>
  <c r="W56" i="2"/>
  <c r="AM56" i="2"/>
  <c r="BC56" i="2"/>
  <c r="S57" i="2"/>
  <c r="AI57" i="2"/>
  <c r="AY57" i="2"/>
  <c r="O58" i="2"/>
  <c r="AE58" i="2"/>
  <c r="AU58" i="2"/>
  <c r="BK58" i="2"/>
  <c r="AA59" i="2"/>
  <c r="AQ59" i="2"/>
  <c r="BG59" i="2"/>
  <c r="W60" i="2"/>
  <c r="AM60" i="2"/>
  <c r="BC60" i="2"/>
  <c r="S61" i="2"/>
  <c r="AI61" i="2"/>
  <c r="AY61" i="2"/>
  <c r="O62" i="2"/>
  <c r="AE62" i="2"/>
  <c r="AU62" i="2"/>
  <c r="BK62" i="2"/>
  <c r="AA63" i="2"/>
  <c r="AQ63" i="2"/>
  <c r="BG63" i="2"/>
  <c r="W64" i="2"/>
  <c r="AM64" i="2"/>
  <c r="BC64" i="2"/>
  <c r="S65" i="2"/>
  <c r="AI65" i="2"/>
  <c r="AY65" i="2"/>
  <c r="O66" i="2"/>
  <c r="AE66" i="2"/>
  <c r="AU66" i="2"/>
  <c r="BK66" i="2"/>
  <c r="AA67" i="2"/>
  <c r="AQ67" i="2"/>
  <c r="BG67" i="2"/>
  <c r="W68" i="2"/>
  <c r="AM68" i="2"/>
  <c r="BC68" i="2"/>
  <c r="S69" i="2"/>
  <c r="AI69" i="2"/>
  <c r="AY69" i="2"/>
  <c r="O70" i="2"/>
  <c r="AE70" i="2"/>
  <c r="AU70" i="2"/>
  <c r="BK70" i="2"/>
  <c r="AA71" i="2"/>
  <c r="AQ71" i="2"/>
  <c r="BG71" i="2"/>
  <c r="W72" i="2"/>
  <c r="AM72" i="2"/>
  <c r="BC72" i="2"/>
  <c r="S73" i="2"/>
  <c r="AI73" i="2"/>
  <c r="AY73" i="2"/>
  <c r="O74" i="2"/>
  <c r="AE74" i="2"/>
  <c r="AU74" i="2"/>
  <c r="BK74" i="2"/>
  <c r="AA75" i="2"/>
  <c r="AQ75" i="2"/>
  <c r="BG75" i="2"/>
  <c r="W76" i="2"/>
  <c r="AM76" i="2"/>
  <c r="BC76" i="2"/>
  <c r="S77" i="2"/>
  <c r="AI77" i="2"/>
  <c r="AY77" i="2"/>
  <c r="O78" i="2"/>
  <c r="AE78" i="2"/>
  <c r="AU78" i="2"/>
  <c r="BK78" i="2"/>
  <c r="AA79" i="2"/>
  <c r="AQ79" i="2"/>
  <c r="BG79" i="2"/>
  <c r="W80" i="2"/>
  <c r="AM80" i="2"/>
  <c r="BC80" i="2"/>
  <c r="S81" i="2"/>
  <c r="AI81" i="2"/>
  <c r="AY81" i="2"/>
  <c r="O82" i="2"/>
  <c r="AE82" i="2"/>
  <c r="BG82" i="2"/>
  <c r="AM83" i="2"/>
  <c r="S84" i="2"/>
  <c r="AY84" i="2"/>
  <c r="AE85" i="2"/>
  <c r="BK85" i="2"/>
  <c r="R58" i="2"/>
  <c r="AH58" i="2"/>
  <c r="AX58" i="2"/>
  <c r="Z60" i="2"/>
  <c r="AP60" i="2"/>
  <c r="R62" i="2"/>
  <c r="AH62" i="2"/>
  <c r="AX62" i="2"/>
  <c r="Z64" i="2"/>
  <c r="AP64" i="2"/>
  <c r="R66" i="2"/>
  <c r="AH66" i="2"/>
  <c r="AX66" i="2"/>
  <c r="T56" i="2"/>
  <c r="T12" i="2"/>
  <c r="AJ56" i="2"/>
  <c r="AZ56" i="2"/>
  <c r="P57" i="2"/>
  <c r="AF57" i="2"/>
  <c r="AV57" i="2"/>
  <c r="BL57" i="2"/>
  <c r="AB58" i="2"/>
  <c r="AR58" i="2"/>
  <c r="BH58" i="2"/>
  <c r="X59" i="2"/>
  <c r="AN59" i="2"/>
  <c r="BD59" i="2"/>
  <c r="T60" i="2"/>
  <c r="AJ60" i="2"/>
  <c r="AZ60" i="2"/>
  <c r="P61" i="2"/>
  <c r="AF61" i="2"/>
  <c r="AV61" i="2"/>
  <c r="BL61" i="2"/>
  <c r="AB62" i="2"/>
  <c r="AR62" i="2"/>
  <c r="BH62" i="2"/>
  <c r="X63" i="2"/>
  <c r="AN63" i="2"/>
  <c r="BD63" i="2"/>
  <c r="T64" i="2"/>
  <c r="AJ64" i="2"/>
  <c r="AZ64" i="2"/>
  <c r="P65" i="2"/>
  <c r="AF65" i="2"/>
  <c r="AV65" i="2"/>
  <c r="BL65" i="2"/>
  <c r="AB66" i="2"/>
  <c r="AR66" i="2"/>
  <c r="BH66" i="2"/>
  <c r="X67" i="2"/>
  <c r="AN67" i="2"/>
  <c r="BD67" i="2"/>
  <c r="T68" i="2"/>
  <c r="AJ68" i="2"/>
  <c r="AZ68" i="2"/>
  <c r="P69" i="2"/>
  <c r="AF69" i="2"/>
  <c r="AV69" i="2"/>
  <c r="BL69" i="2"/>
  <c r="AB70" i="2"/>
  <c r="AR70" i="2"/>
  <c r="BH70" i="2"/>
  <c r="X71" i="2"/>
  <c r="AN71" i="2"/>
  <c r="BD71" i="2"/>
  <c r="T72" i="2"/>
  <c r="AJ72" i="2"/>
  <c r="AZ72" i="2"/>
  <c r="P73" i="2"/>
  <c r="AF73" i="2"/>
  <c r="AV73" i="2"/>
  <c r="BL73" i="2"/>
  <c r="AB74" i="2"/>
  <c r="AR74" i="2"/>
  <c r="BH74" i="2"/>
  <c r="X75" i="2"/>
  <c r="AN75" i="2"/>
  <c r="BD75" i="2"/>
  <c r="T76" i="2"/>
  <c r="AJ76" i="2"/>
  <c r="AZ76" i="2"/>
  <c r="P77" i="2"/>
  <c r="AF77" i="2"/>
  <c r="AV77" i="2"/>
  <c r="BL77" i="2"/>
  <c r="AB78" i="2"/>
  <c r="AR78" i="2"/>
  <c r="BH78" i="2"/>
  <c r="X79" i="2"/>
  <c r="AN79" i="2"/>
  <c r="BD79" i="2"/>
  <c r="T80" i="2"/>
  <c r="AJ80" i="2"/>
  <c r="AZ80" i="2"/>
  <c r="P81" i="2"/>
  <c r="AF81" i="2"/>
  <c r="AV81" i="2"/>
  <c r="BL81" i="2"/>
  <c r="AB82" i="2"/>
  <c r="AH83" i="2"/>
  <c r="Z85" i="2"/>
  <c r="AV82" i="2"/>
  <c r="BL82" i="2"/>
  <c r="AB83" i="2"/>
  <c r="AR83" i="2"/>
  <c r="BH83" i="2"/>
  <c r="X84" i="2"/>
  <c r="AN84" i="2"/>
  <c r="BD84" i="2"/>
  <c r="T85" i="2"/>
  <c r="AJ85" i="2"/>
  <c r="AZ85" i="2"/>
  <c r="AK82" i="2"/>
  <c r="BA82" i="2"/>
  <c r="AC84" i="2"/>
  <c r="AS84" i="2"/>
  <c r="BI84" i="2"/>
  <c r="BI61" i="2"/>
  <c r="AK59" i="2"/>
  <c r="AK81" i="2"/>
  <c r="BA62" i="2"/>
  <c r="BG85" i="2"/>
  <c r="AI83" i="2"/>
  <c r="AK80" i="2"/>
  <c r="AK76" i="2"/>
  <c r="AC74" i="2"/>
  <c r="BA68" i="2"/>
  <c r="AC67" i="2"/>
  <c r="R56" i="2"/>
  <c r="AQ83" i="2"/>
  <c r="BI60" i="2"/>
  <c r="AS74" i="2"/>
  <c r="AK72" i="2"/>
  <c r="AS70" i="2"/>
  <c r="AP56" i="2"/>
  <c r="C16" i="1" l="1"/>
  <c r="C29" i="1" s="1"/>
  <c r="C31" i="1"/>
  <c r="D31" i="1" s="1"/>
  <c r="C30" i="1"/>
  <c r="C32" i="1"/>
  <c r="D32" i="1" s="1"/>
  <c r="Z143" i="2"/>
  <c r="C37" i="1" l="1"/>
  <c r="C42" i="1" s="1"/>
  <c r="D29" i="1"/>
  <c r="D37" i="1" s="1"/>
  <c r="D42" i="1" s="1"/>
  <c r="D30" i="1"/>
  <c r="D38" i="1" s="1"/>
  <c r="D43" i="1" s="1"/>
  <c r="C38" i="1"/>
  <c r="C43" i="1" s="1"/>
</calcChain>
</file>

<file path=xl/sharedStrings.xml><?xml version="1.0" encoding="utf-8"?>
<sst xmlns="http://schemas.openxmlformats.org/spreadsheetml/2006/main" count="303" uniqueCount="120">
  <si>
    <t xml:space="preserve"> </t>
  </si>
  <si>
    <t>Período</t>
  </si>
  <si>
    <t>Unidades</t>
  </si>
  <si>
    <t>Mercado</t>
  </si>
  <si>
    <t>Usuarios / Conexiones</t>
  </si>
  <si>
    <t>Usuarios o conexiones</t>
  </si>
  <si>
    <t>Año promedio</t>
  </si>
  <si>
    <t>#</t>
  </si>
  <si>
    <t>Tráfico anual</t>
  </si>
  <si>
    <t>Market.Retail.Services.Volumes.Fijo</t>
  </si>
  <si>
    <t>Demanda del operador modelado</t>
  </si>
  <si>
    <t>Cuota de mercado</t>
  </si>
  <si>
    <t>De usuarios fijos</t>
  </si>
  <si>
    <t>Operator.Subscribers.Share</t>
  </si>
  <si>
    <t>Operator.Subscribers</t>
  </si>
  <si>
    <t>Operator.Retail.Services.Volumes</t>
  </si>
  <si>
    <t>Proporción de tráfico urbano</t>
  </si>
  <si>
    <t>%</t>
  </si>
  <si>
    <t>Operator.Retail.Services.Proporcion.Urbano</t>
  </si>
  <si>
    <t>Market.Retail.Services.Volumes.Movil</t>
  </si>
  <si>
    <t>minutos</t>
  </si>
  <si>
    <t>Llamadas on-net</t>
  </si>
  <si>
    <t>Llamadas entrantes internacionales</t>
  </si>
  <si>
    <t>Total minutos salientes a otras redes</t>
  </si>
  <si>
    <t>Total de minutos salientes a otras redes</t>
  </si>
  <si>
    <t>Demanda del operador móvil</t>
  </si>
  <si>
    <t>Demanda del operador fijo</t>
  </si>
  <si>
    <t>Minutos anual</t>
  </si>
  <si>
    <t>Minutos por mes</t>
  </si>
  <si>
    <t>Minutos correspondientes a interconexión redes móviles:</t>
  </si>
  <si>
    <t>Minutos correspondientes a interconexión redes fijas:</t>
  </si>
  <si>
    <t>Cálculo del número de enlaces para el tráfico por mes</t>
  </si>
  <si>
    <t>Enlaces E1 necesarios para minutos de itx redes móviles</t>
  </si>
  <si>
    <t>Enlaces E1 necesarios para minutos de itx redes fijas</t>
  </si>
  <si>
    <t>Número de enlaces</t>
  </si>
  <si>
    <t>Enlaces 1 Gbps necesarios para minutos de itx redes móviles</t>
  </si>
  <si>
    <t>Enlaces 1 Gbps necesarios para minutos de itx redes fijas</t>
  </si>
  <si>
    <t>Capacidad de los enlaces en minutos</t>
  </si>
  <si>
    <t>Enlace E1 (utilizado en tecnología TDM)</t>
  </si>
  <si>
    <t>Enlace de 1 Gbps (utilizado en tecnología IP)</t>
  </si>
  <si>
    <t>Enlace 1Gbps (utilizado en tecnología IP)</t>
  </si>
  <si>
    <t>Cálculo de la renta mensual por los enlaces necesarios para el tráfico mensual en ambas tecnologías</t>
  </si>
  <si>
    <t>Cálculo del número de enlaces necesarios para soportar el tráfico mensual en ambas tecnologías</t>
  </si>
  <si>
    <t>Renta mensual total por enlaces necesarios para interconexión</t>
  </si>
  <si>
    <t>Renta mensual por cada enlace</t>
  </si>
  <si>
    <t xml:space="preserve">Beneficios de aplicación condiciones técnicas mínimas </t>
  </si>
  <si>
    <t>Cálculo de los beneficios anuales</t>
  </si>
  <si>
    <t>Monto por mes</t>
  </si>
  <si>
    <t>Monto anual</t>
  </si>
  <si>
    <t>Beneficios redes móviles</t>
  </si>
  <si>
    <t>Beneficios redes fijas</t>
  </si>
  <si>
    <t>Cálculo de la capacidad de 1 E1 en minutos:</t>
  </si>
  <si>
    <t>E1 =2 Mbps = 31 (64 kbps)= 31 Erlangs</t>
  </si>
  <si>
    <t>31 Erlangs= 535,680 min</t>
  </si>
  <si>
    <t>Cálculo de la capacidad de 1 Gbps en minutos:</t>
  </si>
  <si>
    <t>Usando códec G.729 cada canal = 32 kbps</t>
  </si>
  <si>
    <t>1Gbps=1024 Mbps=1024*1024 kbps</t>
  </si>
  <si>
    <t>33000 Erlangs== 570,240,000 minutos</t>
  </si>
  <si>
    <t>Beneficios promedio por concesionario móvil</t>
  </si>
  <si>
    <t>Beneficios promedio por concesionario fijo</t>
  </si>
  <si>
    <t>mensajes</t>
  </si>
  <si>
    <t>megabytes</t>
  </si>
  <si>
    <t>Roaming en originación</t>
  </si>
  <si>
    <t>Roaming en terminación</t>
  </si>
  <si>
    <t>SMS on-net</t>
  </si>
  <si>
    <t>SMS salientes a otras redes</t>
  </si>
  <si>
    <t>SMS entrantes de otras redes</t>
  </si>
  <si>
    <t xml:space="preserve">Datos GPRS </t>
  </si>
  <si>
    <t>Llamadas en tránsito Local</t>
  </si>
  <si>
    <t>Llamadas en tránsito Larga Distancia</t>
  </si>
  <si>
    <t>Llamadas salientes Local on-net</t>
  </si>
  <si>
    <t>Llamadas salientes Larga Distancia on-net</t>
  </si>
  <si>
    <t>Llamadas salientes Local a otros operadores fijos</t>
  </si>
  <si>
    <t>Llamadas salientes larga Distancia a otros operadores fijos</t>
  </si>
  <si>
    <t>Llamadas salientes a móvil</t>
  </si>
  <si>
    <t>Llamadas salientes a internacional</t>
  </si>
  <si>
    <t>Llamadas salientes a números no geográficos</t>
  </si>
  <si>
    <t>Fixed Service8</t>
  </si>
  <si>
    <t>Llamadas entrantes Local de otros operadores fijos</t>
  </si>
  <si>
    <t>Llamadas entrantes Larga Distancia de otros operadores fijos</t>
  </si>
  <si>
    <t>Llamadas entrantes de móvil</t>
  </si>
  <si>
    <t>Llamadas entrantes de internacional</t>
  </si>
  <si>
    <t>Llamadas entrantes de números no geográficos</t>
  </si>
  <si>
    <t>Fixed Service14</t>
  </si>
  <si>
    <t>Fixed Service17</t>
  </si>
  <si>
    <t>SMS salientes</t>
  </si>
  <si>
    <t>SMS entrantes</t>
  </si>
  <si>
    <t>Enlaces dedicados locales</t>
  </si>
  <si>
    <t>Enlaces dedicados larga distancia</t>
  </si>
  <si>
    <t>xDSL propio (líneas)</t>
  </si>
  <si>
    <t>xDSL propio (contendido)</t>
  </si>
  <si>
    <t>xDSL ajeno (líneas)</t>
  </si>
  <si>
    <t>xDSL ajeno (bitstream)</t>
  </si>
  <si>
    <t>Fixed Service27</t>
  </si>
  <si>
    <t>Fixed Service28</t>
  </si>
  <si>
    <t>Fixed Service29</t>
  </si>
  <si>
    <t>Televisión</t>
  </si>
  <si>
    <t>Minutos</t>
  </si>
  <si>
    <t>Fixed Unit8</t>
  </si>
  <si>
    <t>Fixed Unit14</t>
  </si>
  <si>
    <t>Fixed Unit17</t>
  </si>
  <si>
    <t>SMS</t>
  </si>
  <si>
    <t>Mbps</t>
  </si>
  <si>
    <t># lineas</t>
  </si>
  <si>
    <t>Fixed Unit27</t>
  </si>
  <si>
    <t>Fixed Unit28</t>
  </si>
  <si>
    <t>Fixed Unit29</t>
  </si>
  <si>
    <t>Llamadas salientes nacionales</t>
  </si>
  <si>
    <t>Llamadas salientes internacionales</t>
  </si>
  <si>
    <t>Llamadas entrantes nacionales</t>
  </si>
  <si>
    <t xml:space="preserve">Datos EDGE </t>
  </si>
  <si>
    <t xml:space="preserve">Datos R99 </t>
  </si>
  <si>
    <t xml:space="preserve">Datos HSDPA </t>
  </si>
  <si>
    <t xml:space="preserve">Datos HSUPA </t>
  </si>
  <si>
    <t xml:space="preserve">Datos LTE </t>
  </si>
  <si>
    <t>Llamadas en tránsito Local y Larga Distancia intra-nodo</t>
  </si>
  <si>
    <t>Llamadas en tránsito Larga Distancia multi-nodo</t>
  </si>
  <si>
    <t>Servicios de interconexión</t>
  </si>
  <si>
    <t>Tráfico anual esperado para 2024</t>
  </si>
  <si>
    <t>Beneficios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</si>
</sst>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* _(#,##0_);[Red]* \(#,##0\);* _(&quot;-&quot;?_);@_)"/>
    <numFmt numFmtId="165" formatCode="#,##0_);[Red]\-#,##0_);0_);@_)"/>
    <numFmt numFmtId="166" formatCode="#,##0.00%;[Red]\-#,##0.00%;0.00%;@_)"/>
    <numFmt numFmtId="167" formatCode="#,##0.00_);[Red]\-#,##0.00_);0.00_);@_)"/>
    <numFmt numFmtId="168" formatCode="&quot;$&quot;#,##0.00"/>
    <numFmt numFmtId="169" formatCode="#,##0%;[Red]\-#,##0%;0%;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color indexed="16"/>
      <name val="Arial"/>
      <family val="2"/>
    </font>
    <font>
      <i/>
      <sz val="9"/>
      <color indexed="55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23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auto="1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C000"/>
      </left>
      <right style="thin">
        <color rgb="FF00C000"/>
      </right>
      <top style="thin">
        <color rgb="FF00C000"/>
      </top>
      <bottom style="thin">
        <color rgb="FF00C000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0" fontId="3" fillId="2" borderId="2" applyNumberFormat="0" applyAlignment="0" applyProtection="0"/>
    <xf numFmtId="0" fontId="4" fillId="3" borderId="0" applyNumberFormat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" borderId="0" applyNumberFormat="0">
      <alignment horizontal="center" vertical="top" wrapText="1"/>
    </xf>
    <xf numFmtId="0" fontId="8" fillId="0" borderId="0" applyNumberFormat="0" applyFill="0" applyBorder="0" applyAlignment="0" applyProtection="0">
      <alignment horizontal="left" vertical="center"/>
    </xf>
    <xf numFmtId="0" fontId="9" fillId="0" borderId="0">
      <alignment vertical="center"/>
    </xf>
    <xf numFmtId="0" fontId="9" fillId="5" borderId="0" applyNumberFormat="0" applyAlignment="0">
      <alignment vertical="center"/>
    </xf>
    <xf numFmtId="0" fontId="10" fillId="0" borderId="0" applyNumberFormat="0" applyAlignment="0">
      <alignment vertical="center"/>
    </xf>
    <xf numFmtId="166" fontId="9" fillId="0" borderId="0" applyFont="0" applyFill="0" applyBorder="0" applyAlignment="0" applyProtection="0">
      <alignment vertical="center"/>
    </xf>
    <xf numFmtId="0" fontId="9" fillId="0" borderId="4" applyNumberFormat="0" applyAlignment="0">
      <alignment vertical="center"/>
    </xf>
    <xf numFmtId="167" fontId="11" fillId="0" borderId="0" applyNumberFormat="0" applyAlignment="0">
      <alignment vertical="center"/>
    </xf>
    <xf numFmtId="165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horizontal="right" vertical="center"/>
    </xf>
    <xf numFmtId="0" fontId="9" fillId="0" borderId="6" applyNumberFormat="0" applyAlignment="0">
      <alignment vertical="center"/>
      <protection locked="0"/>
    </xf>
    <xf numFmtId="0" fontId="9" fillId="0" borderId="7" applyNumberFormat="0" applyAlignment="0">
      <alignment vertical="center"/>
      <protection locked="0"/>
    </xf>
  </cellStyleXfs>
  <cellXfs count="61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3" applyFill="1" applyBorder="1">
      <alignment vertical="center"/>
    </xf>
    <xf numFmtId="0" fontId="4" fillId="0" borderId="0" xfId="3" applyFont="1" applyFill="1">
      <alignment vertical="center"/>
    </xf>
    <xf numFmtId="0" fontId="0" fillId="0" borderId="0" xfId="0" applyAlignment="1">
      <alignment vertical="center"/>
    </xf>
    <xf numFmtId="0" fontId="5" fillId="0" borderId="0" xfId="4" applyFont="1">
      <alignment vertical="center"/>
    </xf>
    <xf numFmtId="0" fontId="5" fillId="3" borderId="0" xfId="5">
      <alignment horizontal="center" vertical="top" wrapText="1"/>
    </xf>
    <xf numFmtId="0" fontId="6" fillId="4" borderId="3" xfId="0" applyFont="1" applyFill="1" applyBorder="1" applyAlignment="1"/>
    <xf numFmtId="0" fontId="7" fillId="4" borderId="3" xfId="0" applyFont="1" applyFill="1" applyBorder="1" applyAlignment="1"/>
    <xf numFmtId="0" fontId="7" fillId="0" borderId="0" xfId="0" applyFont="1" applyAlignment="1"/>
    <xf numFmtId="0" fontId="8" fillId="0" borderId="0" xfId="6" applyAlignment="1">
      <alignment vertical="center"/>
    </xf>
    <xf numFmtId="0" fontId="9" fillId="0" borderId="0" xfId="7" applyFont="1">
      <alignment vertical="center"/>
    </xf>
    <xf numFmtId="44" fontId="2" fillId="5" borderId="0" xfId="1" applyFill="1" applyAlignment="1">
      <alignment vertical="center"/>
    </xf>
    <xf numFmtId="165" fontId="9" fillId="5" borderId="0" xfId="8" applyNumberFormat="1">
      <alignment vertical="center"/>
    </xf>
    <xf numFmtId="0" fontId="10" fillId="0" borderId="0" xfId="9">
      <alignment vertical="center"/>
    </xf>
    <xf numFmtId="43" fontId="0" fillId="0" borderId="0" xfId="0" applyNumberFormat="1" applyAlignment="1">
      <alignment vertical="center"/>
    </xf>
    <xf numFmtId="0" fontId="9" fillId="5" borderId="0" xfId="8">
      <alignment vertical="center"/>
    </xf>
    <xf numFmtId="164" fontId="0" fillId="0" borderId="0" xfId="0" applyNumberFormat="1" applyAlignment="1">
      <alignment vertical="center"/>
    </xf>
    <xf numFmtId="0" fontId="5" fillId="0" borderId="0" xfId="7" applyFont="1">
      <alignment vertical="center"/>
    </xf>
    <xf numFmtId="44" fontId="10" fillId="0" borderId="0" xfId="1" applyFont="1" applyAlignment="1">
      <alignment vertical="center"/>
    </xf>
    <xf numFmtId="0" fontId="9" fillId="0" borderId="0" xfId="0" applyFont="1" applyAlignment="1">
      <alignment horizontal="center" vertical="top"/>
    </xf>
    <xf numFmtId="0" fontId="9" fillId="5" borderId="0" xfId="8" quotePrefix="1">
      <alignment vertical="center"/>
    </xf>
    <xf numFmtId="9" fontId="3" fillId="2" borderId="2" xfId="2" applyNumberFormat="1" applyAlignment="1">
      <alignment vertical="center"/>
    </xf>
    <xf numFmtId="9" fontId="0" fillId="2" borderId="2" xfId="2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5" fillId="5" borderId="0" xfId="8" applyFont="1">
      <alignment vertical="center"/>
    </xf>
    <xf numFmtId="0" fontId="12" fillId="0" borderId="0" xfId="0" applyFont="1" applyAlignment="1">
      <alignment vertical="center"/>
    </xf>
    <xf numFmtId="0" fontId="0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0" fillId="0" borderId="0" xfId="0" applyBorder="1"/>
    <xf numFmtId="168" fontId="0" fillId="0" borderId="0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center" indent="10"/>
    </xf>
    <xf numFmtId="0" fontId="0" fillId="0" borderId="0" xfId="0" applyAlignment="1">
      <alignment horizontal="left"/>
    </xf>
    <xf numFmtId="3" fontId="0" fillId="9" borderId="1" xfId="0" applyNumberFormat="1" applyFont="1" applyFill="1" applyBorder="1" applyAlignment="1">
      <alignment horizontal="center"/>
    </xf>
    <xf numFmtId="168" fontId="0" fillId="9" borderId="1" xfId="0" applyNumberFormat="1" applyFont="1" applyFill="1" applyBorder="1" applyAlignment="1">
      <alignment horizontal="center"/>
    </xf>
    <xf numFmtId="165" fontId="9" fillId="10" borderId="0" xfId="13" applyFill="1">
      <alignment vertical="center"/>
    </xf>
    <xf numFmtId="165" fontId="9" fillId="5" borderId="0" xfId="13" applyFill="1">
      <alignment vertical="center"/>
    </xf>
    <xf numFmtId="165" fontId="9" fillId="5" borderId="0" xfId="13" applyFill="1" applyAlignment="1">
      <alignment vertical="center"/>
    </xf>
    <xf numFmtId="166" fontId="9" fillId="10" borderId="0" xfId="8" applyNumberFormat="1" applyFill="1" applyAlignment="1">
      <alignment vertical="center"/>
    </xf>
    <xf numFmtId="166" fontId="9" fillId="10" borderId="0" xfId="8" applyNumberFormat="1" applyFill="1">
      <alignment vertical="center"/>
    </xf>
    <xf numFmtId="166" fontId="9" fillId="5" borderId="0" xfId="8" applyNumberFormat="1">
      <alignment vertical="center"/>
    </xf>
    <xf numFmtId="166" fontId="9" fillId="5" borderId="0" xfId="10" applyFill="1" applyAlignment="1">
      <alignment vertical="center"/>
    </xf>
    <xf numFmtId="43" fontId="2" fillId="5" borderId="0" xfId="1" applyNumberFormat="1" applyFill="1" applyAlignment="1">
      <alignment vertical="center"/>
    </xf>
    <xf numFmtId="43" fontId="0" fillId="6" borderId="0" xfId="1" applyNumberFormat="1" applyFont="1" applyFill="1" applyAlignment="1">
      <alignment vertical="center"/>
    </xf>
    <xf numFmtId="43" fontId="2" fillId="6" borderId="0" xfId="1" applyNumberFormat="1" applyFill="1" applyAlignment="1">
      <alignment vertical="center"/>
    </xf>
    <xf numFmtId="168" fontId="0" fillId="0" borderId="0" xfId="0" applyNumberFormat="1"/>
    <xf numFmtId="0" fontId="9" fillId="0" borderId="7" xfId="16">
      <alignment vertical="center"/>
      <protection locked="0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7">
    <cellStyle name="_x000a_shell=progma" xfId="7" xr:uid="{00000000-0005-0000-0000-000000000000}"/>
    <cellStyle name="Checksum" xfId="12" xr:uid="{00000000-0005-0000-0000-000001000000}"/>
    <cellStyle name="Column label" xfId="5" xr:uid="{00000000-0005-0000-0000-000002000000}"/>
    <cellStyle name="H0" xfId="3" xr:uid="{00000000-0005-0000-0000-000003000000}"/>
    <cellStyle name="H3" xfId="6" xr:uid="{00000000-0005-0000-0000-000004000000}"/>
    <cellStyle name="H4" xfId="4" xr:uid="{00000000-0005-0000-0000-000005000000}"/>
    <cellStyle name="Input calculation" xfId="11" xr:uid="{00000000-0005-0000-0000-000006000000}"/>
    <cellStyle name="Input data" xfId="16" xr:uid="{32B574E2-255F-4DE8-A542-E56EE3E98CE1}"/>
    <cellStyle name="Input link" xfId="8" xr:uid="{00000000-0005-0000-0000-000007000000}"/>
    <cellStyle name="Input parameter" xfId="15" xr:uid="{00000000-0005-0000-0000-000008000000}"/>
    <cellStyle name="Moneda" xfId="1" builtinId="4"/>
    <cellStyle name="Name" xfId="9" xr:uid="{00000000-0005-0000-0000-00000A000000}"/>
    <cellStyle name="Normal" xfId="0" builtinId="0"/>
    <cellStyle name="Number" xfId="13" xr:uid="{00000000-0005-0000-0000-00000C000000}"/>
    <cellStyle name="Percentage" xfId="14" xr:uid="{00000000-0005-0000-0000-00000D000000}"/>
    <cellStyle name="Percentage (2dp)" xfId="10" xr:uid="{00000000-0005-0000-0000-00000E000000}"/>
    <cellStyle name="Salida" xfId="2" builtinId="2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sanchez/Documents/Consultas%20Publicas%202019/CTM/Acuerdo%20Consulta/modelomercado2019c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Control"/>
      <sheetName val="Listas"/>
      <sheetName val="Mercado"/>
      <sheetName val="Fijo"/>
      <sheetName val="Móvil"/>
    </sheetNames>
    <sheetDataSet>
      <sheetData sheetId="0"/>
      <sheetData sheetId="1"/>
      <sheetData sheetId="2"/>
      <sheetData sheetId="3"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7.8399999999999997E-2</v>
          </cell>
          <cell r="Q30">
            <v>0.15679999999999999</v>
          </cell>
          <cell r="R30">
            <v>0.23519999999999999</v>
          </cell>
          <cell r="S30">
            <v>0.31359999999999999</v>
          </cell>
          <cell r="T30">
            <v>0.39200000000000002</v>
          </cell>
          <cell r="U30">
            <v>0.39200000000000002</v>
          </cell>
          <cell r="V30">
            <v>0.39200000000000002</v>
          </cell>
          <cell r="W30">
            <v>0.39200000000000002</v>
          </cell>
          <cell r="X30">
            <v>0.39200000000000002</v>
          </cell>
          <cell r="Y30">
            <v>0.39200000000000002</v>
          </cell>
          <cell r="Z30">
            <v>0.39200000000000002</v>
          </cell>
          <cell r="AA30">
            <v>0.39200000000000002</v>
          </cell>
          <cell r="AB30">
            <v>0.39200000000000002</v>
          </cell>
          <cell r="AC30">
            <v>0.39200000000000002</v>
          </cell>
          <cell r="AD30">
            <v>0.39200000000000002</v>
          </cell>
          <cell r="AE30">
            <v>0.39200000000000002</v>
          </cell>
          <cell r="AF30">
            <v>0.39200000000000002</v>
          </cell>
          <cell r="AG30">
            <v>0.39200000000000002</v>
          </cell>
          <cell r="AH30">
            <v>0.39200000000000002</v>
          </cell>
          <cell r="AI30">
            <v>0.39200000000000002</v>
          </cell>
          <cell r="AJ30">
            <v>0.39200000000000002</v>
          </cell>
          <cell r="AK30">
            <v>0.39200000000000002</v>
          </cell>
          <cell r="AL30">
            <v>0.39200000000000002</v>
          </cell>
          <cell r="AM30">
            <v>0.39200000000000002</v>
          </cell>
          <cell r="AN30">
            <v>0.39200000000000002</v>
          </cell>
          <cell r="AO30">
            <v>0.39200000000000002</v>
          </cell>
          <cell r="AP30">
            <v>0.39200000000000002</v>
          </cell>
          <cell r="AQ30">
            <v>0.39200000000000002</v>
          </cell>
          <cell r="AR30">
            <v>0.39200000000000002</v>
          </cell>
          <cell r="AS30">
            <v>0.39200000000000002</v>
          </cell>
          <cell r="AT30">
            <v>0.39200000000000002</v>
          </cell>
          <cell r="AU30">
            <v>0.39200000000000002</v>
          </cell>
          <cell r="AV30">
            <v>0.39200000000000002</v>
          </cell>
          <cell r="AW30">
            <v>0.39200000000000002</v>
          </cell>
          <cell r="AX30">
            <v>0.39200000000000002</v>
          </cell>
          <cell r="AY30">
            <v>0.39200000000000002</v>
          </cell>
          <cell r="AZ30">
            <v>0.39200000000000002</v>
          </cell>
          <cell r="BA30">
            <v>0.39200000000000002</v>
          </cell>
          <cell r="BB30">
            <v>0.39200000000000002</v>
          </cell>
          <cell r="BC30">
            <v>0.39200000000000002</v>
          </cell>
          <cell r="BD30">
            <v>0.39200000000000002</v>
          </cell>
          <cell r="BE30">
            <v>0.39200000000000002</v>
          </cell>
          <cell r="BF30">
            <v>0.39200000000000002</v>
          </cell>
          <cell r="BG30">
            <v>0.39200000000000002</v>
          </cell>
          <cell r="BH30">
            <v>0.39200000000000002</v>
          </cell>
          <cell r="BI30">
            <v>0.39200000000000002</v>
          </cell>
          <cell r="BJ30">
            <v>0.39200000000000002</v>
          </cell>
          <cell r="BK30">
            <v>0.39200000000000002</v>
          </cell>
          <cell r="BL30">
            <v>0.39200000000000002</v>
          </cell>
          <cell r="BM30">
            <v>0.39200000000000002</v>
          </cell>
          <cell r="BN30">
            <v>0.39200000000000002</v>
          </cell>
          <cell r="BO30">
            <v>0.39200000000000002</v>
          </cell>
          <cell r="BP30">
            <v>0.39200000000000002</v>
          </cell>
          <cell r="BQ30">
            <v>0.39200000000000002</v>
          </cell>
          <cell r="BR30">
            <v>0.39200000000000002</v>
          </cell>
          <cell r="BS30">
            <v>0.39200000000000002</v>
          </cell>
          <cell r="BT30">
            <v>0.39200000000000002</v>
          </cell>
          <cell r="BU30">
            <v>0.39200000000000002</v>
          </cell>
          <cell r="BV30">
            <v>0.39200000000000002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3.5740000000000008E-2</v>
          </cell>
          <cell r="Q31">
            <v>7.1480000000000016E-2</v>
          </cell>
          <cell r="R31">
            <v>0.10722000000000002</v>
          </cell>
          <cell r="S31">
            <v>0.14296000000000003</v>
          </cell>
          <cell r="T31">
            <v>0.17870000000000003</v>
          </cell>
          <cell r="U31">
            <v>0.17870000000000003</v>
          </cell>
          <cell r="V31">
            <v>0.17870000000000003</v>
          </cell>
          <cell r="W31">
            <v>0.17870000000000003</v>
          </cell>
          <cell r="X31">
            <v>0.17870000000000003</v>
          </cell>
          <cell r="Y31">
            <v>0.17870000000000003</v>
          </cell>
          <cell r="Z31">
            <v>0.17870000000000003</v>
          </cell>
          <cell r="AA31">
            <v>0.17870000000000003</v>
          </cell>
          <cell r="AB31">
            <v>0.17870000000000003</v>
          </cell>
          <cell r="AC31">
            <v>0.17870000000000003</v>
          </cell>
          <cell r="AD31">
            <v>0.17870000000000003</v>
          </cell>
          <cell r="AE31">
            <v>0.17870000000000003</v>
          </cell>
          <cell r="AF31">
            <v>0.17870000000000003</v>
          </cell>
          <cell r="AG31">
            <v>0.17870000000000003</v>
          </cell>
          <cell r="AH31">
            <v>0.17870000000000003</v>
          </cell>
          <cell r="AI31">
            <v>0.17870000000000003</v>
          </cell>
          <cell r="AJ31">
            <v>0.17870000000000003</v>
          </cell>
          <cell r="AK31">
            <v>0.17870000000000003</v>
          </cell>
          <cell r="AL31">
            <v>0.17870000000000003</v>
          </cell>
          <cell r="AM31">
            <v>0.17870000000000003</v>
          </cell>
          <cell r="AN31">
            <v>0.17870000000000003</v>
          </cell>
          <cell r="AO31">
            <v>0.17870000000000003</v>
          </cell>
          <cell r="AP31">
            <v>0.17870000000000003</v>
          </cell>
          <cell r="AQ31">
            <v>0.17870000000000003</v>
          </cell>
          <cell r="AR31">
            <v>0.17870000000000003</v>
          </cell>
          <cell r="AS31">
            <v>0.17870000000000003</v>
          </cell>
          <cell r="AT31">
            <v>0.17870000000000003</v>
          </cell>
          <cell r="AU31">
            <v>0.17870000000000003</v>
          </cell>
          <cell r="AV31">
            <v>0.17870000000000003</v>
          </cell>
          <cell r="AW31">
            <v>0.17870000000000003</v>
          </cell>
          <cell r="AX31">
            <v>0.17870000000000003</v>
          </cell>
          <cell r="AY31">
            <v>0.17870000000000003</v>
          </cell>
          <cell r="AZ31">
            <v>0.17870000000000003</v>
          </cell>
          <cell r="BA31">
            <v>0.17870000000000003</v>
          </cell>
          <cell r="BB31">
            <v>0.17870000000000003</v>
          </cell>
          <cell r="BC31">
            <v>0.17870000000000003</v>
          </cell>
          <cell r="BD31">
            <v>0.17870000000000003</v>
          </cell>
          <cell r="BE31">
            <v>0.17870000000000003</v>
          </cell>
          <cell r="BF31">
            <v>0.17870000000000003</v>
          </cell>
          <cell r="BG31">
            <v>0.17870000000000003</v>
          </cell>
          <cell r="BH31">
            <v>0.17870000000000003</v>
          </cell>
          <cell r="BI31">
            <v>0.17870000000000003</v>
          </cell>
          <cell r="BJ31">
            <v>0.17870000000000003</v>
          </cell>
          <cell r="BK31">
            <v>0.17870000000000003</v>
          </cell>
          <cell r="BL31">
            <v>0.17870000000000003</v>
          </cell>
          <cell r="BM31">
            <v>0.17870000000000003</v>
          </cell>
          <cell r="BN31">
            <v>0.17870000000000003</v>
          </cell>
          <cell r="BO31">
            <v>0.17870000000000003</v>
          </cell>
          <cell r="BP31">
            <v>0.17870000000000003</v>
          </cell>
          <cell r="BQ31">
            <v>0.17870000000000003</v>
          </cell>
          <cell r="BR31">
            <v>0.17870000000000003</v>
          </cell>
          <cell r="BS31">
            <v>0.17870000000000003</v>
          </cell>
          <cell r="BT31">
            <v>0.17870000000000003</v>
          </cell>
          <cell r="BU31">
            <v>0.17870000000000003</v>
          </cell>
          <cell r="BV31">
            <v>0.17870000000000003</v>
          </cell>
          <cell r="BW31" t="str">
            <v>Mobile.operator.market.share</v>
          </cell>
        </row>
      </sheetData>
      <sheetData sheetId="4">
        <row r="6">
          <cell r="B6">
            <v>2000</v>
          </cell>
          <cell r="D6" t="str">
            <v>Llamadas on-net</v>
          </cell>
          <cell r="E6" t="str">
            <v>minutos</v>
          </cell>
          <cell r="G6" t="str">
            <v>Llamadas salientes Local on-net</v>
          </cell>
          <cell r="H6" t="str">
            <v>Minutos</v>
          </cell>
        </row>
        <row r="7">
          <cell r="B7">
            <v>2001</v>
          </cell>
          <cell r="D7" t="str">
            <v>Llamadas a redes fijas</v>
          </cell>
          <cell r="E7" t="str">
            <v>minutos</v>
          </cell>
          <cell r="G7" t="str">
            <v>Llamadas salientes Larga Distancia on-net</v>
          </cell>
          <cell r="H7" t="str">
            <v>Minutos</v>
          </cell>
        </row>
        <row r="8">
          <cell r="B8">
            <v>2002</v>
          </cell>
          <cell r="D8" t="str">
            <v>Llamadas a otras redes móviles</v>
          </cell>
          <cell r="E8" t="str">
            <v>minutos</v>
          </cell>
          <cell r="G8" t="str">
            <v>Llamadas salientes Local a otros operadores fijos</v>
          </cell>
          <cell r="H8" t="str">
            <v>Minutos</v>
          </cell>
        </row>
        <row r="9">
          <cell r="B9">
            <v>2003</v>
          </cell>
          <cell r="D9" t="str">
            <v>Llamadas a internacional</v>
          </cell>
          <cell r="E9" t="str">
            <v>minutos</v>
          </cell>
          <cell r="G9" t="str">
            <v>Llamadas salientes larga Distancia a otros operadores fijos</v>
          </cell>
          <cell r="H9" t="str">
            <v>Minutos</v>
          </cell>
        </row>
        <row r="10">
          <cell r="B10">
            <v>2004</v>
          </cell>
          <cell r="D10" t="str">
            <v>Llamadas entrantes de fijos</v>
          </cell>
          <cell r="E10" t="str">
            <v>minutos</v>
          </cell>
          <cell r="G10" t="str">
            <v>Llamadas salientes a móvil</v>
          </cell>
          <cell r="H10" t="str">
            <v>Minutos</v>
          </cell>
        </row>
        <row r="11">
          <cell r="B11">
            <v>2005</v>
          </cell>
          <cell r="D11" t="str">
            <v>Llamadas entrantes de otros móviles</v>
          </cell>
          <cell r="E11" t="str">
            <v>minutos</v>
          </cell>
          <cell r="G11" t="str">
            <v>Llamadas salientes a internacional</v>
          </cell>
          <cell r="H11" t="str">
            <v>Minutos</v>
          </cell>
        </row>
        <row r="12">
          <cell r="B12">
            <v>2006</v>
          </cell>
          <cell r="D12" t="str">
            <v>Llamadas entrantes internacionales</v>
          </cell>
          <cell r="E12" t="str">
            <v>minutos</v>
          </cell>
          <cell r="G12" t="str">
            <v>Llamadas salientes a números no geográficos</v>
          </cell>
          <cell r="H12" t="str">
            <v>Minutos</v>
          </cell>
        </row>
        <row r="13">
          <cell r="B13">
            <v>2007</v>
          </cell>
          <cell r="D13" t="str">
            <v>Roaming en originación</v>
          </cell>
          <cell r="E13" t="str">
            <v>minutos</v>
          </cell>
          <cell r="G13" t="str">
            <v>Fixed Service8</v>
          </cell>
          <cell r="H13" t="str">
            <v>Fixed Unit8</v>
          </cell>
        </row>
        <row r="14">
          <cell r="B14">
            <v>2008</v>
          </cell>
          <cell r="D14" t="str">
            <v>Roaming en terminación</v>
          </cell>
          <cell r="E14" t="str">
            <v>minutos</v>
          </cell>
          <cell r="G14" t="str">
            <v>Llamadas entrantes Local de otros operadores fijos</v>
          </cell>
          <cell r="H14" t="str">
            <v>Minutos</v>
          </cell>
        </row>
        <row r="15">
          <cell r="B15">
            <v>2009</v>
          </cell>
          <cell r="D15" t="str">
            <v>SMS on-net</v>
          </cell>
          <cell r="E15" t="str">
            <v>mensajes</v>
          </cell>
          <cell r="G15" t="str">
            <v>Llamadas entrantes Larga Distancia de otros operadores fijos</v>
          </cell>
          <cell r="H15" t="str">
            <v>Minutos</v>
          </cell>
        </row>
        <row r="16">
          <cell r="B16">
            <v>2010</v>
          </cell>
          <cell r="D16" t="str">
            <v>SMS salientes a otras redes</v>
          </cell>
          <cell r="E16" t="str">
            <v>mensajes</v>
          </cell>
          <cell r="G16" t="str">
            <v>Llamadas entrantes de móvil</v>
          </cell>
          <cell r="H16" t="str">
            <v>Minutos</v>
          </cell>
        </row>
        <row r="17">
          <cell r="B17">
            <v>2011</v>
          </cell>
          <cell r="D17" t="str">
            <v>SMS entrantes de otras redes</v>
          </cell>
          <cell r="E17" t="str">
            <v>mensajes</v>
          </cell>
          <cell r="G17" t="str">
            <v>Llamadas entrantes de internacional</v>
          </cell>
          <cell r="H17" t="str">
            <v>Minutos</v>
          </cell>
        </row>
        <row r="18">
          <cell r="B18">
            <v>2012</v>
          </cell>
          <cell r="D18" t="str">
            <v>Recuperación de correo de voz</v>
          </cell>
          <cell r="E18" t="str">
            <v>minutos</v>
          </cell>
          <cell r="G18" t="str">
            <v>Llamadas entrantes de números no geográficos</v>
          </cell>
          <cell r="H18" t="str">
            <v>Minutos</v>
          </cell>
        </row>
        <row r="19">
          <cell r="B19">
            <v>2013</v>
          </cell>
          <cell r="D19" t="str">
            <v>Depósito de correo de voz</v>
          </cell>
          <cell r="E19" t="str">
            <v>minutos</v>
          </cell>
          <cell r="G19" t="str">
            <v>Fixed Service14</v>
          </cell>
          <cell r="H19" t="str">
            <v>Fixed Unit14</v>
          </cell>
        </row>
        <row r="20">
          <cell r="B20">
            <v>2014</v>
          </cell>
          <cell r="D20" t="str">
            <v xml:space="preserve">Datos GPRS </v>
          </cell>
          <cell r="E20" t="str">
            <v>megabytes</v>
          </cell>
          <cell r="G20" t="str">
            <v>Llamadas en tránsito Local</v>
          </cell>
          <cell r="H20" t="str">
            <v>Minutos</v>
          </cell>
        </row>
        <row r="21">
          <cell r="B21">
            <v>2015</v>
          </cell>
          <cell r="D21" t="str">
            <v>Datos EDGE</v>
          </cell>
          <cell r="E21" t="str">
            <v>megabytes</v>
          </cell>
          <cell r="G21" t="str">
            <v>Llamadas en tránsito Larga Distancia</v>
          </cell>
          <cell r="H21" t="str">
            <v>Minutos</v>
          </cell>
        </row>
        <row r="22">
          <cell r="B22">
            <v>2016</v>
          </cell>
          <cell r="D22" t="str">
            <v>Datos Release 99</v>
          </cell>
          <cell r="E22" t="str">
            <v>megabytes</v>
          </cell>
          <cell r="G22" t="str">
            <v>Fixed Service17</v>
          </cell>
          <cell r="H22" t="str">
            <v>Fixed Unit17</v>
          </cell>
        </row>
        <row r="23">
          <cell r="B23">
            <v>2017</v>
          </cell>
          <cell r="D23" t="str">
            <v>Datos - HSDPA</v>
          </cell>
          <cell r="E23" t="str">
            <v>megabytes</v>
          </cell>
          <cell r="G23" t="str">
            <v>SMS on-net</v>
          </cell>
          <cell r="H23" t="str">
            <v>SMS</v>
          </cell>
        </row>
        <row r="24">
          <cell r="B24">
            <v>2018</v>
          </cell>
          <cell r="D24" t="str">
            <v>Datos - HSUPA</v>
          </cell>
          <cell r="E24" t="str">
            <v>megabytes</v>
          </cell>
          <cell r="G24" t="str">
            <v>SMS salientes</v>
          </cell>
          <cell r="H24" t="str">
            <v>SMS</v>
          </cell>
        </row>
        <row r="25">
          <cell r="B25">
            <v>2019</v>
          </cell>
          <cell r="D25" t="str">
            <v>Datos - LTE</v>
          </cell>
          <cell r="E25" t="str">
            <v>megabytes</v>
          </cell>
          <cell r="G25" t="str">
            <v>SMS entrantes</v>
          </cell>
          <cell r="H25" t="str">
            <v>SMS</v>
          </cell>
        </row>
        <row r="26">
          <cell r="B26">
            <v>2020</v>
          </cell>
          <cell r="D26" t="str">
            <v>Llamadas en tránsito Local</v>
          </cell>
          <cell r="E26" t="str">
            <v>minutos</v>
          </cell>
          <cell r="G26" t="str">
            <v>Enlaces dedicados locales</v>
          </cell>
          <cell r="H26" t="str">
            <v>Mbps</v>
          </cell>
        </row>
        <row r="27">
          <cell r="B27">
            <v>2021</v>
          </cell>
          <cell r="D27" t="str">
            <v>Llamadas en tránsito Larga Distancia</v>
          </cell>
          <cell r="E27" t="str">
            <v>minutos</v>
          </cell>
          <cell r="G27" t="str">
            <v>Enlaces dedicados larga distancia</v>
          </cell>
          <cell r="H27" t="str">
            <v>Mbps</v>
          </cell>
        </row>
        <row r="28">
          <cell r="B28">
            <v>2022</v>
          </cell>
          <cell r="D28" t="str">
            <v>Mobile Service23</v>
          </cell>
          <cell r="E28" t="str">
            <v>Mobile Unit23</v>
          </cell>
          <cell r="G28" t="str">
            <v>xDSL propio (líneas)</v>
          </cell>
          <cell r="H28" t="str">
            <v># lineas</v>
          </cell>
        </row>
        <row r="29">
          <cell r="B29">
            <v>2023</v>
          </cell>
          <cell r="D29" t="str">
            <v>Mobile Service24</v>
          </cell>
          <cell r="E29" t="str">
            <v>Mobile Unit24</v>
          </cell>
          <cell r="G29" t="str">
            <v>xDSL propio (contendido)</v>
          </cell>
          <cell r="H29" t="str">
            <v>Mbps</v>
          </cell>
        </row>
        <row r="30">
          <cell r="B30">
            <v>2024</v>
          </cell>
          <cell r="D30" t="str">
            <v>Mobile Service25</v>
          </cell>
          <cell r="E30" t="str">
            <v>Mobile Unit25</v>
          </cell>
          <cell r="G30" t="str">
            <v>xDSL ajeno (líneas)</v>
          </cell>
          <cell r="H30" t="str">
            <v># lineas</v>
          </cell>
        </row>
        <row r="31">
          <cell r="B31">
            <v>2025</v>
          </cell>
          <cell r="D31" t="str">
            <v>Mobile Service26</v>
          </cell>
          <cell r="E31" t="str">
            <v>Mobile Unit26</v>
          </cell>
          <cell r="G31" t="str">
            <v>xDSL ajeno (bitstream)</v>
          </cell>
          <cell r="H31" t="str">
            <v>Mbps</v>
          </cell>
        </row>
        <row r="32">
          <cell r="B32">
            <v>2026</v>
          </cell>
          <cell r="D32" t="str">
            <v>Mobile Service27</v>
          </cell>
          <cell r="E32" t="str">
            <v>Mobile Unit27</v>
          </cell>
          <cell r="G32" t="str">
            <v>Fixed Service27</v>
          </cell>
          <cell r="H32" t="str">
            <v>Fixed Unit27</v>
          </cell>
        </row>
        <row r="33">
          <cell r="B33">
            <v>2027</v>
          </cell>
          <cell r="D33" t="str">
            <v>Mobile Service28</v>
          </cell>
          <cell r="E33" t="str">
            <v>Mobile Unit28</v>
          </cell>
          <cell r="G33" t="str">
            <v>Fixed Service28</v>
          </cell>
          <cell r="H33" t="str">
            <v>Fixed Unit28</v>
          </cell>
        </row>
        <row r="34">
          <cell r="B34">
            <v>2028</v>
          </cell>
          <cell r="D34" t="str">
            <v>Mobile Service29</v>
          </cell>
          <cell r="E34" t="str">
            <v>Mobile Unit29</v>
          </cell>
          <cell r="G34" t="str">
            <v>Fixed Service29</v>
          </cell>
          <cell r="H34" t="str">
            <v>Fixed Unit29</v>
          </cell>
        </row>
        <row r="35">
          <cell r="B35">
            <v>2029</v>
          </cell>
          <cell r="D35" t="str">
            <v>Mobile Service30</v>
          </cell>
          <cell r="E35" t="str">
            <v>Mobile Unit30</v>
          </cell>
          <cell r="G35" t="str">
            <v>Televisión</v>
          </cell>
          <cell r="H35" t="str">
            <v>#</v>
          </cell>
        </row>
        <row r="36">
          <cell r="B36">
            <v>2030</v>
          </cell>
        </row>
        <row r="37">
          <cell r="B37">
            <v>2031</v>
          </cell>
        </row>
        <row r="38">
          <cell r="B38">
            <v>2032</v>
          </cell>
        </row>
        <row r="39">
          <cell r="B39">
            <v>2033</v>
          </cell>
        </row>
        <row r="40">
          <cell r="B40">
            <v>2034</v>
          </cell>
        </row>
        <row r="41">
          <cell r="B41">
            <v>2035</v>
          </cell>
        </row>
        <row r="42">
          <cell r="B42">
            <v>2036</v>
          </cell>
        </row>
        <row r="43">
          <cell r="B43">
            <v>2037</v>
          </cell>
        </row>
        <row r="44">
          <cell r="B44">
            <v>2038</v>
          </cell>
        </row>
        <row r="45">
          <cell r="B45">
            <v>2039</v>
          </cell>
        </row>
        <row r="46">
          <cell r="B46">
            <v>2040</v>
          </cell>
        </row>
        <row r="47">
          <cell r="B47">
            <v>2041</v>
          </cell>
        </row>
        <row r="48">
          <cell r="B48">
            <v>2042</v>
          </cell>
        </row>
        <row r="49">
          <cell r="B49">
            <v>2043</v>
          </cell>
        </row>
        <row r="50">
          <cell r="B50">
            <v>2044</v>
          </cell>
        </row>
        <row r="51">
          <cell r="B51">
            <v>2045</v>
          </cell>
        </row>
        <row r="52">
          <cell r="B52">
            <v>2046</v>
          </cell>
        </row>
        <row r="53">
          <cell r="B53">
            <v>2047</v>
          </cell>
        </row>
        <row r="54">
          <cell r="B54">
            <v>2048</v>
          </cell>
        </row>
        <row r="55">
          <cell r="B55">
            <v>2049</v>
          </cell>
        </row>
        <row r="56">
          <cell r="B56">
            <v>2050</v>
          </cell>
        </row>
        <row r="57">
          <cell r="B57">
            <v>2051</v>
          </cell>
        </row>
        <row r="58">
          <cell r="B58">
            <v>2052</v>
          </cell>
        </row>
        <row r="59">
          <cell r="B59">
            <v>2053</v>
          </cell>
        </row>
        <row r="60">
          <cell r="B60">
            <v>2054</v>
          </cell>
        </row>
        <row r="61">
          <cell r="B61">
            <v>2055</v>
          </cell>
        </row>
        <row r="62">
          <cell r="B62">
            <v>2056</v>
          </cell>
        </row>
        <row r="63">
          <cell r="B63">
            <v>2057</v>
          </cell>
        </row>
        <row r="64">
          <cell r="B64">
            <v>2058</v>
          </cell>
        </row>
        <row r="65">
          <cell r="B65">
            <v>2059</v>
          </cell>
        </row>
        <row r="66">
          <cell r="B66">
            <v>2060</v>
          </cell>
        </row>
        <row r="67">
          <cell r="B67">
            <v>2061</v>
          </cell>
        </row>
        <row r="68">
          <cell r="B68">
            <v>2062</v>
          </cell>
        </row>
        <row r="69">
          <cell r="B69">
            <v>2063</v>
          </cell>
        </row>
        <row r="70">
          <cell r="B70">
            <v>2064</v>
          </cell>
        </row>
        <row r="71">
          <cell r="B71">
            <v>2065</v>
          </cell>
        </row>
        <row r="72">
          <cell r="B72">
            <v>2066</v>
          </cell>
        </row>
        <row r="73">
          <cell r="B73">
            <v>2067</v>
          </cell>
        </row>
        <row r="74">
          <cell r="B74">
            <v>2068</v>
          </cell>
        </row>
        <row r="75">
          <cell r="B75">
            <v>2069</v>
          </cell>
        </row>
        <row r="76">
          <cell r="B76">
            <v>2070</v>
          </cell>
        </row>
      </sheetData>
      <sheetData sheetId="5">
        <row r="521">
          <cell r="R521">
            <v>11091080135.638029</v>
          </cell>
          <cell r="S521">
            <v>12406536515.972883</v>
          </cell>
          <cell r="T521">
            <v>15994369848.561319</v>
          </cell>
          <cell r="U521">
            <v>16259730108.334887</v>
          </cell>
          <cell r="V521">
            <v>15620242743.940926</v>
          </cell>
          <cell r="W521">
            <v>15324922112.942774</v>
          </cell>
          <cell r="X521">
            <v>15076902938.729099</v>
          </cell>
          <cell r="Y521">
            <v>16842056035.111071</v>
          </cell>
          <cell r="Z521">
            <v>16551365156.456676</v>
          </cell>
          <cell r="AA521">
            <v>21344051210.215504</v>
          </cell>
          <cell r="AB521">
            <v>29377064246.422848</v>
          </cell>
          <cell r="AC521">
            <v>33412363101.44363</v>
          </cell>
          <cell r="AD521">
            <v>33776488644.151123</v>
          </cell>
          <cell r="AE521">
            <v>34415558006.282196</v>
          </cell>
          <cell r="AF521">
            <v>34969869018.202995</v>
          </cell>
          <cell r="AG521">
            <v>35600349041.345383</v>
          </cell>
          <cell r="AH521">
            <v>36066228762.341759</v>
          </cell>
          <cell r="AI521">
            <v>36640264945.18959</v>
          </cell>
          <cell r="AJ521">
            <v>37169410869.199226</v>
          </cell>
          <cell r="AK521">
            <v>37656335755.142845</v>
          </cell>
          <cell r="AL521">
            <v>38127391424.788788</v>
          </cell>
          <cell r="AM521">
            <v>38518426167.194962</v>
          </cell>
          <cell r="AN521">
            <v>38896313244.160736</v>
          </cell>
          <cell r="AO521">
            <v>39262695316.704071</v>
          </cell>
          <cell r="AP521">
            <v>39620795767.000282</v>
          </cell>
          <cell r="AQ521">
            <v>39972053359.237862</v>
          </cell>
          <cell r="AR521">
            <v>40313034828.04834</v>
          </cell>
          <cell r="AS521">
            <v>40641468204.816666</v>
          </cell>
          <cell r="AT521">
            <v>40958250985.381317</v>
          </cell>
          <cell r="AU521">
            <v>41264135309.093407</v>
          </cell>
          <cell r="AV521">
            <v>41558782592.820808</v>
          </cell>
          <cell r="AW521">
            <v>41841398359.694473</v>
          </cell>
          <cell r="AX521">
            <v>42111875226.44931</v>
          </cell>
          <cell r="AY521">
            <v>42370773581.825005</v>
          </cell>
          <cell r="AZ521">
            <v>42618516382.562309</v>
          </cell>
          <cell r="BA521">
            <v>42854692165.1651</v>
          </cell>
          <cell r="BB521">
            <v>43078556970.789207</v>
          </cell>
          <cell r="BC521">
            <v>43289953251.279274</v>
          </cell>
          <cell r="BD521">
            <v>43489331782.947891</v>
          </cell>
          <cell r="BE521">
            <v>43677109026.474876</v>
          </cell>
          <cell r="BF521">
            <v>43853061301.483444</v>
          </cell>
          <cell r="BG521">
            <v>44016676015.47641</v>
          </cell>
          <cell r="BH521">
            <v>44167900862.946587</v>
          </cell>
          <cell r="BI521">
            <v>44305377439.5625</v>
          </cell>
          <cell r="BJ521">
            <v>44400450440.659523</v>
          </cell>
          <cell r="BK521">
            <v>44460786461.434746</v>
          </cell>
          <cell r="BL521">
            <v>44521204343.044975</v>
          </cell>
          <cell r="BM521">
            <v>44581704196.378983</v>
          </cell>
          <cell r="BN521">
            <v>44642286132.475426</v>
          </cell>
          <cell r="BO521">
            <v>44702950262.523186</v>
          </cell>
          <cell r="BP521">
            <v>44763696697.861496</v>
          </cell>
          <cell r="BQ521">
            <v>44824525549.98024</v>
          </cell>
          <cell r="BR521">
            <v>44885436930.519974</v>
          </cell>
          <cell r="BS521">
            <v>44946430951.272362</v>
          </cell>
          <cell r="BT521">
            <v>45007507724.180138</v>
          </cell>
          <cell r="BU521">
            <v>45068667361.33754</v>
          </cell>
          <cell r="BV521">
            <v>45129909974.990349</v>
          </cell>
          <cell r="BW521">
            <v>45191235677.536201</v>
          </cell>
          <cell r="BX521">
            <v>45252644581.524651</v>
          </cell>
          <cell r="BY521">
            <v>45314136799.657578</v>
          </cell>
          <cell r="BZ521">
            <v>45375712444.789185</v>
          </cell>
          <cell r="CA521">
            <v>45437371629.926399</v>
          </cell>
          <cell r="CB521">
            <v>45499114468.228882</v>
          </cell>
          <cell r="CC521">
            <v>45560941073.009399</v>
          </cell>
          <cell r="CD521">
            <v>45622851557.734001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6404964767.7072458</v>
          </cell>
          <cell r="Y525">
            <v>12578320506.918526</v>
          </cell>
          <cell r="Z525">
            <v>15436982824.128798</v>
          </cell>
          <cell r="AA525">
            <v>17005127569.416739</v>
          </cell>
          <cell r="AB525">
            <v>16077795774.069513</v>
          </cell>
          <cell r="AC525">
            <v>14295297755.707569</v>
          </cell>
          <cell r="AD525">
            <v>13368946492.011871</v>
          </cell>
          <cell r="AE525">
            <v>12714256583.321655</v>
          </cell>
          <cell r="AF525">
            <v>12083521290.424404</v>
          </cell>
          <cell r="AG525">
            <v>11644114355.16431</v>
          </cell>
          <cell r="AH525">
            <v>11236696010.334047</v>
          </cell>
          <cell r="AI525">
            <v>10997621465.690413</v>
          </cell>
          <cell r="AJ525">
            <v>10760250454.891268</v>
          </cell>
          <cell r="AK525">
            <v>10525236684.135719</v>
          </cell>
          <cell r="AL525">
            <v>10585454756.152575</v>
          </cell>
          <cell r="AM525">
            <v>10755411349.958076</v>
          </cell>
          <cell r="AN525">
            <v>10918821334.297796</v>
          </cell>
          <cell r="AO525">
            <v>11077163595.200418</v>
          </cell>
          <cell r="AP525">
            <v>11233338201.851143</v>
          </cell>
          <cell r="AQ525">
            <v>11388328248.495312</v>
          </cell>
          <cell r="AR525">
            <v>11538728399.360632</v>
          </cell>
          <cell r="AS525">
            <v>11682490633.1383</v>
          </cell>
          <cell r="AT525">
            <v>11820484784.41613</v>
          </cell>
          <cell r="AU525">
            <v>11953372046.592117</v>
          </cell>
          <cell r="AV525">
            <v>12080803769.915802</v>
          </cell>
          <cell r="AW525">
            <v>12202006576.342911</v>
          </cell>
          <cell r="AX525">
            <v>12316849963.736456</v>
          </cell>
          <cell r="AY525">
            <v>12425823221.944065</v>
          </cell>
          <cell r="AZ525">
            <v>12529268764.470654</v>
          </cell>
          <cell r="BA525">
            <v>12626732421.581638</v>
          </cell>
          <cell r="BB525">
            <v>12717455682.267126</v>
          </cell>
          <cell r="BC525">
            <v>12801243230.874268</v>
          </cell>
          <cell r="BD525">
            <v>12878471078.174187</v>
          </cell>
          <cell r="BE525">
            <v>12949466318.474312</v>
          </cell>
          <cell r="BF525">
            <v>13013932678.488716</v>
          </cell>
          <cell r="BG525">
            <v>13071303088.093191</v>
          </cell>
          <cell r="BH525">
            <v>13121459383.277927</v>
          </cell>
          <cell r="BI525">
            <v>13165224658.600601</v>
          </cell>
          <cell r="BJ525">
            <v>13195364771.031679</v>
          </cell>
          <cell r="BK525">
            <v>13214730115.397276</v>
          </cell>
          <cell r="BL525">
            <v>13234123841.409229</v>
          </cell>
          <cell r="BM525">
            <v>13253545990.606886</v>
          </cell>
          <cell r="BN525">
            <v>13272996604.590326</v>
          </cell>
          <cell r="BO525">
            <v>13292475725.020437</v>
          </cell>
          <cell r="BP525">
            <v>13311983393.619007</v>
          </cell>
          <cell r="BQ525">
            <v>13331519652.168772</v>
          </cell>
          <cell r="BR525">
            <v>13351084542.513573</v>
          </cell>
          <cell r="BS525">
            <v>13370678106.558384</v>
          </cell>
          <cell r="BT525">
            <v>13390300386.269455</v>
          </cell>
          <cell r="BU525">
            <v>13409951423.674349</v>
          </cell>
          <cell r="BV525">
            <v>13429631260.862059</v>
          </cell>
          <cell r="BW525">
            <v>13449339939.983116</v>
          </cell>
          <cell r="BX525">
            <v>13469077503.24964</v>
          </cell>
          <cell r="BY525">
            <v>13488843992.935444</v>
          </cell>
          <cell r="BZ525">
            <v>13508639451.376146</v>
          </cell>
          <cell r="CA525">
            <v>13528463920.969221</v>
          </cell>
          <cell r="CB525">
            <v>13548317444.174139</v>
          </cell>
          <cell r="CC525">
            <v>13568200063.51239</v>
          </cell>
          <cell r="CD525">
            <v>13588111821.567644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3060719322.99014</v>
          </cell>
          <cell r="Y526">
            <v>5813526694.7088699</v>
          </cell>
          <cell r="Z526">
            <v>8141993009.0392933</v>
          </cell>
          <cell r="AA526">
            <v>8969086211.043726</v>
          </cell>
          <cell r="AB526">
            <v>8479979688.04006</v>
          </cell>
          <cell r="AC526">
            <v>7539829234.4524164</v>
          </cell>
          <cell r="AD526">
            <v>7051239877.39645</v>
          </cell>
          <cell r="AE526">
            <v>6705934015.4690475</v>
          </cell>
          <cell r="AF526">
            <v>6373262637.6595955</v>
          </cell>
          <cell r="AG526">
            <v>6141504383.0984116</v>
          </cell>
          <cell r="AH526">
            <v>5926618005.8085814</v>
          </cell>
          <cell r="AI526">
            <v>5800521909.6151485</v>
          </cell>
          <cell r="AJ526">
            <v>5675324315.4677763</v>
          </cell>
          <cell r="AK526">
            <v>5551370010.3862953</v>
          </cell>
          <cell r="AL526">
            <v>5583131082.2851839</v>
          </cell>
          <cell r="AM526">
            <v>5672772005.9274387</v>
          </cell>
          <cell r="AN526">
            <v>5758960023.7065086</v>
          </cell>
          <cell r="AO526">
            <v>5842475150.7227488</v>
          </cell>
          <cell r="AP526">
            <v>5924846982.7074375</v>
          </cell>
          <cell r="AQ526">
            <v>6006594037.2079468</v>
          </cell>
          <cell r="AR526">
            <v>6085920223.6042843</v>
          </cell>
          <cell r="AS526">
            <v>6161745345.3730326</v>
          </cell>
          <cell r="AT526">
            <v>6234528183.0423365</v>
          </cell>
          <cell r="AU526">
            <v>6304617472.636939</v>
          </cell>
          <cell r="AV526">
            <v>6371829324.3473349</v>
          </cell>
          <cell r="AW526">
            <v>6435755832.1272736</v>
          </cell>
          <cell r="AX526">
            <v>6496328164.6838083</v>
          </cell>
          <cell r="AY526">
            <v>6553804390.2265196</v>
          </cell>
          <cell r="AZ526">
            <v>6608365109.3556023</v>
          </cell>
          <cell r="BA526">
            <v>6659770777.4109344</v>
          </cell>
          <cell r="BB526">
            <v>6707621329.7289639</v>
          </cell>
          <cell r="BC526">
            <v>6751813750.1504974</v>
          </cell>
          <cell r="BD526">
            <v>6792546359.6236563</v>
          </cell>
          <cell r="BE526">
            <v>6829991678.8796425</v>
          </cell>
          <cell r="BF526">
            <v>6863993443.2487183</v>
          </cell>
          <cell r="BG526">
            <v>6894252560.5417194</v>
          </cell>
          <cell r="BH526">
            <v>6920706707.0161924</v>
          </cell>
          <cell r="BI526">
            <v>6943790010.9089012</v>
          </cell>
          <cell r="BJ526">
            <v>6959686937.6271143</v>
          </cell>
          <cell r="BK526">
            <v>6969900882.9452295</v>
          </cell>
          <cell r="BL526">
            <v>6980129797.7148781</v>
          </cell>
          <cell r="BM526">
            <v>6990373703.8453341</v>
          </cell>
          <cell r="BN526">
            <v>7000632623.2779036</v>
          </cell>
          <cell r="BO526">
            <v>7010906577.9859638</v>
          </cell>
          <cell r="BP526">
            <v>7021195589.9750128</v>
          </cell>
          <cell r="BQ526">
            <v>7031499681.2826967</v>
          </cell>
          <cell r="BR526">
            <v>7041818873.9788885</v>
          </cell>
          <cell r="BS526">
            <v>7052153190.1657057</v>
          </cell>
          <cell r="BT526">
            <v>7062502651.9775848</v>
          </cell>
          <cell r="BU526">
            <v>7072867281.5813007</v>
          </cell>
          <cell r="BV526">
            <v>7083247101.1760273</v>
          </cell>
          <cell r="BW526">
            <v>7093642132.9934006</v>
          </cell>
          <cell r="BX526">
            <v>7104052399.297533</v>
          </cell>
          <cell r="BY526">
            <v>7114477922.3850822</v>
          </cell>
          <cell r="BZ526">
            <v>7124918724.5853033</v>
          </cell>
          <cell r="CA526">
            <v>7135374828.2600727</v>
          </cell>
          <cell r="CB526">
            <v>7145846255.8039694</v>
          </cell>
          <cell r="CC526">
            <v>7156333029.6442823</v>
          </cell>
          <cell r="CD526">
            <v>7166835172.2410955</v>
          </cell>
        </row>
        <row r="527">
          <cell r="R527">
            <v>2735045921.5021567</v>
          </cell>
          <cell r="S527">
            <v>7713502029.5910158</v>
          </cell>
          <cell r="T527">
            <v>10716464070.184435</v>
          </cell>
          <cell r="U527">
            <v>12700000460.484118</v>
          </cell>
          <cell r="V527">
            <v>7116263195.2663708</v>
          </cell>
          <cell r="W527">
            <v>8138240860.4242096</v>
          </cell>
          <cell r="X527">
            <v>9566680790.2890453</v>
          </cell>
          <cell r="Y527">
            <v>10064167800.215578</v>
          </cell>
          <cell r="Z527">
            <v>10200395459.083023</v>
          </cell>
          <cell r="AA527">
            <v>9965154668.5782738</v>
          </cell>
          <cell r="AB527">
            <v>20043801140.1222</v>
          </cell>
          <cell r="AC527">
            <v>29751503345.401321</v>
          </cell>
          <cell r="AD527">
            <v>31231792819.711033</v>
          </cell>
          <cell r="AE527">
            <v>32972478782.127617</v>
          </cell>
          <cell r="AF527">
            <v>34720881349.136131</v>
          </cell>
          <cell r="AG527">
            <v>36478679443.896622</v>
          </cell>
          <cell r="AH527">
            <v>38058180895.392166</v>
          </cell>
          <cell r="AI527">
            <v>39632621617.816902</v>
          </cell>
          <cell r="AJ527">
            <v>41202166525.662041</v>
          </cell>
          <cell r="AK527">
            <v>42767054777.225174</v>
          </cell>
          <cell r="AL527">
            <v>43440041062.888481</v>
          </cell>
          <cell r="AM527">
            <v>43766863128.182693</v>
          </cell>
          <cell r="AN527">
            <v>44085534597.196861</v>
          </cell>
          <cell r="AO527">
            <v>44395772426.708389</v>
          </cell>
          <cell r="AP527">
            <v>44697358963.835793</v>
          </cell>
          <cell r="AQ527">
            <v>44990822275.489082</v>
          </cell>
          <cell r="AR527">
            <v>45276737973.118507</v>
          </cell>
          <cell r="AS527">
            <v>45554969449.395744</v>
          </cell>
          <cell r="AT527">
            <v>45825250951.66404</v>
          </cell>
          <cell r="AU527">
            <v>46087502791.474762</v>
          </cell>
          <cell r="AV527">
            <v>46341692515.375702</v>
          </cell>
          <cell r="AW527">
            <v>46587791728.319267</v>
          </cell>
          <cell r="AX527">
            <v>46825748641.31823</v>
          </cell>
          <cell r="AY527">
            <v>47055522035.329109</v>
          </cell>
          <cell r="AZ527">
            <v>47277124976.652039</v>
          </cell>
          <cell r="BA527">
            <v>47490611911.647018</v>
          </cell>
          <cell r="BB527">
            <v>47696021356.069237</v>
          </cell>
          <cell r="BC527">
            <v>47893367638.591637</v>
          </cell>
          <cell r="BD527">
            <v>48082676136.282082</v>
          </cell>
          <cell r="BE527">
            <v>48264014393.049004</v>
          </cell>
          <cell r="BF527">
            <v>48437491497.726738</v>
          </cell>
          <cell r="BG527">
            <v>48603216702.651627</v>
          </cell>
          <cell r="BH527">
            <v>48761282610.570129</v>
          </cell>
          <cell r="BI527">
            <v>48908092528.572243</v>
          </cell>
          <cell r="BJ527">
            <v>49009835364.998405</v>
          </cell>
          <cell r="BK527">
            <v>49074001627.400414</v>
          </cell>
          <cell r="BL527">
            <v>49138251899.658806</v>
          </cell>
          <cell r="BM527">
            <v>49202586291.76371</v>
          </cell>
          <cell r="BN527">
            <v>49267004913.849297</v>
          </cell>
          <cell r="BO527">
            <v>49331507876.193871</v>
          </cell>
          <cell r="BP527">
            <v>49396095289.220161</v>
          </cell>
          <cell r="BQ527">
            <v>49460767263.495468</v>
          </cell>
          <cell r="BR527">
            <v>49525523909.731812</v>
          </cell>
          <cell r="BS527">
            <v>49590365338.786247</v>
          </cell>
          <cell r="BT527">
            <v>49655291661.660866</v>
          </cell>
          <cell r="BU527">
            <v>49720302989.503143</v>
          </cell>
          <cell r="BV527">
            <v>49785399433.606064</v>
          </cell>
          <cell r="BW527">
            <v>49850581105.408348</v>
          </cell>
          <cell r="BX527">
            <v>49915848116.494576</v>
          </cell>
          <cell r="BY527">
            <v>49981200578.595444</v>
          </cell>
          <cell r="BZ527">
            <v>50046638603.587952</v>
          </cell>
          <cell r="CA527">
            <v>50112162303.495522</v>
          </cell>
          <cell r="CB527">
            <v>50177771790.488289</v>
          </cell>
          <cell r="CC527">
            <v>50243467176.883232</v>
          </cell>
          <cell r="CD527">
            <v>50309248575.144379</v>
          </cell>
        </row>
        <row r="528">
          <cell r="R528">
            <v>17611513853.818184</v>
          </cell>
          <cell r="S528">
            <v>16712193544.347183</v>
          </cell>
          <cell r="T528">
            <v>14959564746</v>
          </cell>
          <cell r="U528">
            <v>14228291997.903738</v>
          </cell>
          <cell r="V528">
            <v>15578674608.632776</v>
          </cell>
          <cell r="W528">
            <v>19166576257.580772</v>
          </cell>
          <cell r="X528">
            <v>23793576442.539104</v>
          </cell>
          <cell r="Y528">
            <v>26182005418.922569</v>
          </cell>
          <cell r="Z528">
            <v>27831567026.310165</v>
          </cell>
          <cell r="AA528">
            <v>29501461047.888779</v>
          </cell>
          <cell r="AB528">
            <v>31271548710.762108</v>
          </cell>
          <cell r="AC528">
            <v>32522410659.192593</v>
          </cell>
          <cell r="AD528">
            <v>33498082978.968372</v>
          </cell>
          <cell r="AE528">
            <v>34335535053.442577</v>
          </cell>
          <cell r="AF528">
            <v>35022245754.511429</v>
          </cell>
          <cell r="AG528">
            <v>35547579440.829094</v>
          </cell>
          <cell r="AH528">
            <v>35903055235.237389</v>
          </cell>
          <cell r="AI528">
            <v>36262085787.58976</v>
          </cell>
          <cell r="AJ528">
            <v>36624706645.46566</v>
          </cell>
          <cell r="AK528">
            <v>36990953711.920319</v>
          </cell>
          <cell r="AL528">
            <v>37321150812.883934</v>
          </cell>
          <cell r="AM528">
            <v>37817802072.922462</v>
          </cell>
          <cell r="AN528">
            <v>38296210777.032501</v>
          </cell>
          <cell r="AO528">
            <v>38759882245.384674</v>
          </cell>
          <cell r="AP528">
            <v>39215691347.062752</v>
          </cell>
          <cell r="AQ528">
            <v>39666129111.078194</v>
          </cell>
          <cell r="AR528">
            <v>40103286024.380951</v>
          </cell>
          <cell r="AS528">
            <v>40522309101.813423</v>
          </cell>
          <cell r="AT528">
            <v>40925228213.846298</v>
          </cell>
          <cell r="AU528">
            <v>41313618770.801781</v>
          </cell>
          <cell r="AV528">
            <v>41686676965.614418</v>
          </cell>
          <cell r="AW528">
            <v>42042599642.626823</v>
          </cell>
          <cell r="AX528">
            <v>42381094906.51683</v>
          </cell>
          <cell r="AY528">
            <v>42703330338.573082</v>
          </cell>
          <cell r="AZ528">
            <v>43010137312.321297</v>
          </cell>
          <cell r="BA528">
            <v>43300482471.947517</v>
          </cell>
          <cell r="BB528">
            <v>43572613672.627373</v>
          </cell>
          <cell r="BC528">
            <v>43826095518.867081</v>
          </cell>
          <cell r="BD528">
            <v>44061834612.28949</v>
          </cell>
          <cell r="BE528">
            <v>44280630895.502998</v>
          </cell>
          <cell r="BF528">
            <v>44481831017.636467</v>
          </cell>
          <cell r="BG528">
            <v>44664145280.558601</v>
          </cell>
          <cell r="BH528">
            <v>44827330223.475548</v>
          </cell>
          <cell r="BI528">
            <v>44972282658.052299</v>
          </cell>
          <cell r="BJ528">
            <v>45072291714.821556</v>
          </cell>
          <cell r="BK528">
            <v>45136201009.264091</v>
          </cell>
          <cell r="BL528">
            <v>45200200922.527214</v>
          </cell>
          <cell r="BM528">
            <v>45264291583.101936</v>
          </cell>
          <cell r="BN528">
            <v>45328473119.661476</v>
          </cell>
          <cell r="BO528">
            <v>45392745661.061501</v>
          </cell>
          <cell r="BP528">
            <v>45457109336.340393</v>
          </cell>
          <cell r="BQ528">
            <v>45521564274.71946</v>
          </cell>
          <cell r="BR528">
            <v>45586110605.603302</v>
          </cell>
          <cell r="BS528">
            <v>45650748458.579964</v>
          </cell>
          <cell r="BT528">
            <v>45715477963.421227</v>
          </cell>
          <cell r="BU528">
            <v>45780299250.082916</v>
          </cell>
          <cell r="BV528">
            <v>45845212448.705086</v>
          </cell>
          <cell r="BW528">
            <v>45910217689.612366</v>
          </cell>
          <cell r="BX528">
            <v>45975315103.314133</v>
          </cell>
          <cell r="BY528">
            <v>46040504820.504845</v>
          </cell>
          <cell r="BZ528">
            <v>46105786972.064247</v>
          </cell>
          <cell r="CA528">
            <v>46171161689.057701</v>
          </cell>
          <cell r="CB528">
            <v>46236629102.736366</v>
          </cell>
          <cell r="CC528">
            <v>46302189344.537552</v>
          </cell>
          <cell r="CD528">
            <v>46367842546.0849</v>
          </cell>
        </row>
        <row r="531">
          <cell r="R531">
            <v>12081167141.397564</v>
          </cell>
          <cell r="S531">
            <v>17935415649.26828</v>
          </cell>
          <cell r="T531">
            <v>24454688314.646626</v>
          </cell>
          <cell r="U531">
            <v>27475194734.76873</v>
          </cell>
          <cell r="V531">
            <v>27841986193.576031</v>
          </cell>
          <cell r="W531">
            <v>29669941586.715355</v>
          </cell>
          <cell r="X531">
            <v>40458940661.819481</v>
          </cell>
          <cell r="Y531">
            <v>50612757432.135956</v>
          </cell>
          <cell r="Z531">
            <v>55076532302.119614</v>
          </cell>
          <cell r="AA531">
            <v>60743324285.205147</v>
          </cell>
          <cell r="AB531">
            <v>86917740271.758255</v>
          </cell>
          <cell r="AC531">
            <v>107802164410.03093</v>
          </cell>
          <cell r="AD531">
            <v>109917163948.14792</v>
          </cell>
          <cell r="AE531">
            <v>113152111149.5257</v>
          </cell>
          <cell r="AF531">
            <v>116361582444.10251</v>
          </cell>
          <cell r="AG531">
            <v>119905171319.49733</v>
          </cell>
          <cell r="AH531">
            <v>122986841612.65251</v>
          </cell>
          <cell r="AI531">
            <v>126370533121.72205</v>
          </cell>
          <cell r="AJ531">
            <v>129708101720.49146</v>
          </cell>
          <cell r="AK531">
            <v>133003170162.38612</v>
          </cell>
          <cell r="AL531">
            <v>134854572723.79596</v>
          </cell>
          <cell r="AM531">
            <v>136076179653.17715</v>
          </cell>
          <cell r="AN531">
            <v>137261403457.71613</v>
          </cell>
          <cell r="AO531">
            <v>138413003777.91693</v>
          </cell>
          <cell r="AP531">
            <v>139537080889.96283</v>
          </cell>
          <cell r="AQ531">
            <v>140637223808.67026</v>
          </cell>
          <cell r="AR531">
            <v>141707221653.03613</v>
          </cell>
          <cell r="AS531">
            <v>142742179170.15817</v>
          </cell>
          <cell r="AT531">
            <v>143743458688.42267</v>
          </cell>
          <cell r="AU531">
            <v>144712404553.7179</v>
          </cell>
          <cell r="AV531">
            <v>145648205890.18588</v>
          </cell>
          <cell r="AW531">
            <v>146549115618.00214</v>
          </cell>
          <cell r="AX531">
            <v>147414766066.81128</v>
          </cell>
          <cell r="AY531">
            <v>148246191449.92908</v>
          </cell>
          <cell r="AZ531">
            <v>149044227171.68246</v>
          </cell>
          <cell r="BA531">
            <v>149808039142.20767</v>
          </cell>
          <cell r="BB531">
            <v>150536079101.56522</v>
          </cell>
          <cell r="BC531">
            <v>151227986441.46722</v>
          </cell>
          <cell r="BD531">
            <v>151884689289.74039</v>
          </cell>
          <cell r="BE531">
            <v>152507108391.22339</v>
          </cell>
          <cell r="BF531">
            <v>153094887652.9404</v>
          </cell>
          <cell r="BG531">
            <v>153647070646.07028</v>
          </cell>
          <cell r="BH531">
            <v>154163646845.10999</v>
          </cell>
          <cell r="BI531">
            <v>154637207900.70718</v>
          </cell>
          <cell r="BJ531">
            <v>154964976330.69962</v>
          </cell>
          <cell r="BK531">
            <v>155172478098.17465</v>
          </cell>
          <cell r="BL531">
            <v>155380257941.91714</v>
          </cell>
          <cell r="BM531">
            <v>155588316234.89389</v>
          </cell>
          <cell r="BN531">
            <v>155796653350.57275</v>
          </cell>
          <cell r="BO531">
            <v>156005269662.92249</v>
          </cell>
          <cell r="BP531">
            <v>156214165546.41409</v>
          </cell>
          <cell r="BQ531">
            <v>156423341376.0213</v>
          </cell>
          <cell r="BR531">
            <v>156632797527.2211</v>
          </cell>
          <cell r="BS531">
            <v>156842534375.99466</v>
          </cell>
          <cell r="BT531">
            <v>157052552298.8277</v>
          </cell>
          <cell r="BU531">
            <v>157262851672.71143</v>
          </cell>
          <cell r="BV531">
            <v>157473432875.14307</v>
          </cell>
          <cell r="BW531">
            <v>157684296284.1268</v>
          </cell>
          <cell r="BX531">
            <v>157895442278.17395</v>
          </cell>
          <cell r="BY531">
            <v>158106871236.30411</v>
          </cell>
          <cell r="BZ531">
            <v>158318583538.04581</v>
          </cell>
          <cell r="CA531">
            <v>158530579563.43686</v>
          </cell>
          <cell r="CB531">
            <v>158742859693.02527</v>
          </cell>
          <cell r="CC531">
            <v>158955424307.86996</v>
          </cell>
          <cell r="CD531">
            <v>159168273789.54153</v>
          </cell>
        </row>
        <row r="532">
          <cell r="R532">
            <v>1342351904.5997288</v>
          </cell>
          <cell r="S532">
            <v>1992823961.0298083</v>
          </cell>
          <cell r="T532">
            <v>2717187590.5162907</v>
          </cell>
          <cell r="U532">
            <v>3052799414.9743023</v>
          </cell>
          <cell r="V532">
            <v>3093554021.5084472</v>
          </cell>
          <cell r="W532">
            <v>3296660176.3017054</v>
          </cell>
          <cell r="X532">
            <v>4495437851.3132744</v>
          </cell>
          <cell r="Y532">
            <v>5623639714.6817713</v>
          </cell>
          <cell r="Z532">
            <v>6119614700.2355108</v>
          </cell>
          <cell r="AA532">
            <v>6749258253.9116812</v>
          </cell>
          <cell r="AB532">
            <v>9657526696.8620262</v>
          </cell>
          <cell r="AC532">
            <v>11978018267.781212</v>
          </cell>
          <cell r="AD532">
            <v>12213018216.460876</v>
          </cell>
          <cell r="AE532">
            <v>12572456794.391741</v>
          </cell>
          <cell r="AF532">
            <v>12929064716.011387</v>
          </cell>
          <cell r="AG532">
            <v>13322796813.277477</v>
          </cell>
          <cell r="AH532">
            <v>13665204623.628054</v>
          </cell>
          <cell r="AI532">
            <v>14041170346.858002</v>
          </cell>
          <cell r="AJ532">
            <v>14412011302.276825</v>
          </cell>
          <cell r="AK532">
            <v>14778130018.042898</v>
          </cell>
          <cell r="AL532">
            <v>14983841413.755104</v>
          </cell>
          <cell r="AM532">
            <v>15119575517.019682</v>
          </cell>
          <cell r="AN532">
            <v>15251267050.857344</v>
          </cell>
          <cell r="AO532">
            <v>15379222641.990765</v>
          </cell>
          <cell r="AP532">
            <v>15504120098.884754</v>
          </cell>
          <cell r="AQ532">
            <v>15626358200.96336</v>
          </cell>
          <cell r="AR532">
            <v>15745246850.337345</v>
          </cell>
          <cell r="AS532">
            <v>15860242130.01757</v>
          </cell>
          <cell r="AT532">
            <v>15971495409.824738</v>
          </cell>
          <cell r="AU532">
            <v>16079156061.524206</v>
          </cell>
          <cell r="AV532">
            <v>16183133987.798428</v>
          </cell>
          <cell r="AW532">
            <v>16283235068.666901</v>
          </cell>
          <cell r="AX532">
            <v>16379418451.867918</v>
          </cell>
          <cell r="AY532">
            <v>16471799049.992113</v>
          </cell>
          <cell r="AZ532">
            <v>16560469685.742493</v>
          </cell>
          <cell r="BA532">
            <v>16645337682.467514</v>
          </cell>
          <cell r="BB532">
            <v>16726231011.285021</v>
          </cell>
          <cell r="BC532">
            <v>16803109604.607464</v>
          </cell>
          <cell r="BD532">
            <v>16876076587.74893</v>
          </cell>
          <cell r="BE532">
            <v>16945234265.691484</v>
          </cell>
          <cell r="BF532">
            <v>17010543072.548929</v>
          </cell>
          <cell r="BG532">
            <v>17071896738.452248</v>
          </cell>
          <cell r="BH532">
            <v>17129294093.901108</v>
          </cell>
          <cell r="BI532">
            <v>17181911988.967457</v>
          </cell>
          <cell r="BJ532">
            <v>17218330703.411068</v>
          </cell>
          <cell r="BK532">
            <v>17241386455.352734</v>
          </cell>
          <cell r="BL532">
            <v>17264473104.657455</v>
          </cell>
          <cell r="BM532">
            <v>17287590692.765984</v>
          </cell>
          <cell r="BN532">
            <v>17310739261.174747</v>
          </cell>
          <cell r="BO532">
            <v>17333918851.435825</v>
          </cell>
          <cell r="BP532">
            <v>17357129505.157116</v>
          </cell>
          <cell r="BQ532">
            <v>17380371264.002361</v>
          </cell>
          <cell r="BR532">
            <v>17403644169.691231</v>
          </cell>
          <cell r="BS532">
            <v>17426948263.999405</v>
          </cell>
          <cell r="BT532">
            <v>17450283588.758633</v>
          </cell>
          <cell r="BU532">
            <v>17473650185.856823</v>
          </cell>
          <cell r="BV532">
            <v>17497048097.238113</v>
          </cell>
          <cell r="BW532">
            <v>17520477364.902973</v>
          </cell>
          <cell r="BX532">
            <v>17543938030.908211</v>
          </cell>
          <cell r="BY532">
            <v>17567430137.367119</v>
          </cell>
          <cell r="BZ532">
            <v>17590953726.449532</v>
          </cell>
          <cell r="CA532">
            <v>17614508840.381866</v>
          </cell>
          <cell r="CB532">
            <v>17638095521.44725</v>
          </cell>
          <cell r="CC532">
            <v>17661713811.985546</v>
          </cell>
          <cell r="CD532">
            <v>17685363754.393497</v>
          </cell>
        </row>
        <row r="534"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</row>
        <row r="535">
          <cell r="R535">
            <v>433409301.78000003</v>
          </cell>
          <cell r="S535">
            <v>499349102.88</v>
          </cell>
          <cell r="T535">
            <v>796333349.71827137</v>
          </cell>
          <cell r="U535">
            <v>1021647860</v>
          </cell>
          <cell r="V535">
            <v>1259245120</v>
          </cell>
          <cell r="W535">
            <v>1675824940</v>
          </cell>
          <cell r="X535">
            <v>1927944440</v>
          </cell>
          <cell r="Y535">
            <v>894977512.5</v>
          </cell>
          <cell r="Z535">
            <v>956769190.44000006</v>
          </cell>
          <cell r="AA535">
            <v>744102583.41999996</v>
          </cell>
          <cell r="AB535">
            <v>1139510106.3800001</v>
          </cell>
          <cell r="AC535">
            <v>1500665024.72</v>
          </cell>
          <cell r="AD535">
            <v>1160132319.1391668</v>
          </cell>
          <cell r="AE535">
            <v>962180078.66966069</v>
          </cell>
          <cell r="AF535">
            <v>845761234.33673537</v>
          </cell>
          <cell r="AG535">
            <v>785417736.9786936</v>
          </cell>
          <cell r="AH535">
            <v>748164273.24741507</v>
          </cell>
          <cell r="AI535">
            <v>730632105.42069578</v>
          </cell>
          <cell r="AJ535">
            <v>727341722.63067412</v>
          </cell>
          <cell r="AK535">
            <v>745341803.97456443</v>
          </cell>
          <cell r="AL535">
            <v>757070570.77460027</v>
          </cell>
          <cell r="AM535">
            <v>762766407.1840508</v>
          </cell>
          <cell r="AN535">
            <v>768320195.4640125</v>
          </cell>
          <cell r="AO535">
            <v>773727002.753263</v>
          </cell>
          <cell r="AP535">
            <v>778983035.80973363</v>
          </cell>
          <cell r="AQ535">
            <v>784097497.75356829</v>
          </cell>
          <cell r="AR535">
            <v>789080420.30846083</v>
          </cell>
          <cell r="AS535">
            <v>793929422.68964434</v>
          </cell>
          <cell r="AT535">
            <v>798639873.37489688</v>
          </cell>
          <cell r="AU535">
            <v>803210383.5584569</v>
          </cell>
          <cell r="AV535">
            <v>807640387.64340079</v>
          </cell>
          <cell r="AW535">
            <v>811929390.76245022</v>
          </cell>
          <cell r="AX535">
            <v>816076490.3400743</v>
          </cell>
          <cell r="AY535">
            <v>820080968.01312292</v>
          </cell>
          <cell r="AZ535">
            <v>823943051.500332</v>
          </cell>
          <cell r="BA535">
            <v>827663689.68977547</v>
          </cell>
          <cell r="BB535">
            <v>831243553.83184862</v>
          </cell>
          <cell r="BC535">
            <v>834682893.64585054</v>
          </cell>
          <cell r="BD535">
            <v>837982151.40188062</v>
          </cell>
          <cell r="BE535">
            <v>841142504.25134146</v>
          </cell>
          <cell r="BF535">
            <v>844165853.3882488</v>
          </cell>
          <cell r="BG535">
            <v>847054102.85612059</v>
          </cell>
          <cell r="BH535">
            <v>849808866.53036821</v>
          </cell>
          <cell r="BI535">
            <v>852367461.45103896</v>
          </cell>
          <cell r="BJ535">
            <v>854140629.83119464</v>
          </cell>
          <cell r="BK535">
            <v>855258915.81142271</v>
          </cell>
          <cell r="BL535">
            <v>856378665.91066086</v>
          </cell>
          <cell r="BM535">
            <v>857499882.04581118</v>
          </cell>
          <cell r="BN535">
            <v>858622566.13628531</v>
          </cell>
          <cell r="BO535">
            <v>859746720.10400748</v>
          </cell>
          <cell r="BP535">
            <v>860872345.87341881</v>
          </cell>
          <cell r="BQ535">
            <v>861999445.37147963</v>
          </cell>
          <cell r="BR535">
            <v>863128020.52767336</v>
          </cell>
          <cell r="BS535">
            <v>864258073.27400947</v>
          </cell>
          <cell r="BT535">
            <v>865389605.5450269</v>
          </cell>
          <cell r="BU535">
            <v>866522619.27779746</v>
          </cell>
          <cell r="BV535">
            <v>867657116.41192853</v>
          </cell>
          <cell r="BW535">
            <v>868793098.88956845</v>
          </cell>
          <cell r="BX535">
            <v>869930568.65540671</v>
          </cell>
          <cell r="BY535">
            <v>871069527.65667939</v>
          </cell>
          <cell r="BZ535">
            <v>872209977.84317243</v>
          </cell>
          <cell r="CA535">
            <v>873351921.16722393</v>
          </cell>
          <cell r="CB535">
            <v>874495359.58372867</v>
          </cell>
          <cell r="CC535">
            <v>875640295.05014026</v>
          </cell>
          <cell r="CD535">
            <v>876786729.52647543</v>
          </cell>
        </row>
        <row r="536">
          <cell r="R536">
            <v>433409301.78000003</v>
          </cell>
          <cell r="S536">
            <v>499349102.88</v>
          </cell>
          <cell r="T536">
            <v>796333349.71827137</v>
          </cell>
          <cell r="U536">
            <v>1021647860</v>
          </cell>
          <cell r="V536">
            <v>1259245120</v>
          </cell>
          <cell r="W536">
            <v>1675824940</v>
          </cell>
          <cell r="X536">
            <v>1927944440</v>
          </cell>
          <cell r="Y536">
            <v>894977512.5</v>
          </cell>
          <cell r="Z536">
            <v>956769190.44000006</v>
          </cell>
          <cell r="AA536">
            <v>744102583.41999996</v>
          </cell>
          <cell r="AB536">
            <v>1139510106.3800001</v>
          </cell>
          <cell r="AC536">
            <v>1500665024.72</v>
          </cell>
          <cell r="AD536">
            <v>1160132319.1391668</v>
          </cell>
          <cell r="AE536">
            <v>962180078.66966069</v>
          </cell>
          <cell r="AF536">
            <v>845761234.33673537</v>
          </cell>
          <cell r="AG536">
            <v>785417736.9786936</v>
          </cell>
          <cell r="AH536">
            <v>748164273.24741507</v>
          </cell>
          <cell r="AI536">
            <v>730632105.42069578</v>
          </cell>
          <cell r="AJ536">
            <v>727341722.63067412</v>
          </cell>
          <cell r="AK536">
            <v>745341803.97456443</v>
          </cell>
          <cell r="AL536">
            <v>757070570.77460027</v>
          </cell>
          <cell r="AM536">
            <v>762766407.1840508</v>
          </cell>
          <cell r="AN536">
            <v>768320195.4640125</v>
          </cell>
          <cell r="AO536">
            <v>773727002.753263</v>
          </cell>
          <cell r="AP536">
            <v>778983035.80973363</v>
          </cell>
          <cell r="AQ536">
            <v>784097497.75356829</v>
          </cell>
          <cell r="AR536">
            <v>789080420.30846083</v>
          </cell>
          <cell r="AS536">
            <v>793929422.68964434</v>
          </cell>
          <cell r="AT536">
            <v>798639873.37489688</v>
          </cell>
          <cell r="AU536">
            <v>803210383.5584569</v>
          </cell>
          <cell r="AV536">
            <v>807640387.64340079</v>
          </cell>
          <cell r="AW536">
            <v>811929390.76245022</v>
          </cell>
          <cell r="AX536">
            <v>816076490.3400743</v>
          </cell>
          <cell r="AY536">
            <v>820080968.01312292</v>
          </cell>
          <cell r="AZ536">
            <v>823943051.500332</v>
          </cell>
          <cell r="BA536">
            <v>827663689.68977547</v>
          </cell>
          <cell r="BB536">
            <v>831243553.83184862</v>
          </cell>
          <cell r="BC536">
            <v>834682893.64585054</v>
          </cell>
          <cell r="BD536">
            <v>837982151.40188062</v>
          </cell>
          <cell r="BE536">
            <v>841142504.25134146</v>
          </cell>
          <cell r="BF536">
            <v>844165853.3882488</v>
          </cell>
          <cell r="BG536">
            <v>847054102.85612059</v>
          </cell>
          <cell r="BH536">
            <v>849808866.53036821</v>
          </cell>
          <cell r="BI536">
            <v>852367461.45103896</v>
          </cell>
          <cell r="BJ536">
            <v>854140629.83119464</v>
          </cell>
          <cell r="BK536">
            <v>855258915.81142271</v>
          </cell>
          <cell r="BL536">
            <v>856378665.91066086</v>
          </cell>
          <cell r="BM536">
            <v>857499882.04581118</v>
          </cell>
          <cell r="BN536">
            <v>858622566.13628531</v>
          </cell>
          <cell r="BO536">
            <v>859746720.10400748</v>
          </cell>
          <cell r="BP536">
            <v>860872345.87341881</v>
          </cell>
          <cell r="BQ536">
            <v>861999445.37147963</v>
          </cell>
          <cell r="BR536">
            <v>863128020.52767336</v>
          </cell>
          <cell r="BS536">
            <v>864258073.27400947</v>
          </cell>
          <cell r="BT536">
            <v>865389605.5450269</v>
          </cell>
          <cell r="BU536">
            <v>866522619.27779746</v>
          </cell>
          <cell r="BV536">
            <v>867657116.41192853</v>
          </cell>
          <cell r="BW536">
            <v>868793098.88956845</v>
          </cell>
          <cell r="BX536">
            <v>869930568.65540671</v>
          </cell>
          <cell r="BY536">
            <v>871069527.65667939</v>
          </cell>
          <cell r="BZ536">
            <v>872209977.84317243</v>
          </cell>
          <cell r="CA536">
            <v>873351921.16722393</v>
          </cell>
          <cell r="CB536">
            <v>874495359.58372867</v>
          </cell>
          <cell r="CC536">
            <v>875640295.05014026</v>
          </cell>
          <cell r="CD536">
            <v>876786729.52647543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2309750.2857539998</v>
          </cell>
          <cell r="Y537">
            <v>2518123.9683300001</v>
          </cell>
          <cell r="Z537">
            <v>2991801.1119900001</v>
          </cell>
          <cell r="AA537">
            <v>4176696.0951000005</v>
          </cell>
          <cell r="AB537">
            <v>4001546.9538000003</v>
          </cell>
          <cell r="AC537">
            <v>4353935.3324181996</v>
          </cell>
          <cell r="AD537">
            <v>4820167.5014717532</v>
          </cell>
          <cell r="AE537">
            <v>5208391.4733779002</v>
          </cell>
          <cell r="AF537">
            <v>5744296.3433885109</v>
          </cell>
          <cell r="AG537">
            <v>6377741.6413420169</v>
          </cell>
          <cell r="AH537">
            <v>7016214.5707750786</v>
          </cell>
          <cell r="AI537">
            <v>7563388.275594553</v>
          </cell>
          <cell r="AJ537">
            <v>7961767.0775875291</v>
          </cell>
          <cell r="AK537">
            <v>8223186.1515876688</v>
          </cell>
          <cell r="AL537">
            <v>8429589.6867600307</v>
          </cell>
          <cell r="AM537">
            <v>8429589.6867600307</v>
          </cell>
          <cell r="AN537">
            <v>8429589.6867600307</v>
          </cell>
          <cell r="AO537">
            <v>8429589.6867600307</v>
          </cell>
          <cell r="AP537">
            <v>8429589.6867600307</v>
          </cell>
          <cell r="AQ537">
            <v>8429589.6867600307</v>
          </cell>
          <cell r="AR537">
            <v>8429589.6867600307</v>
          </cell>
          <cell r="AS537">
            <v>8429589.6867600307</v>
          </cell>
          <cell r="AT537">
            <v>8429589.6867600307</v>
          </cell>
          <cell r="AU537">
            <v>8429589.6867600307</v>
          </cell>
          <cell r="AV537">
            <v>8429589.6867600307</v>
          </cell>
          <cell r="AW537">
            <v>8429589.6867600307</v>
          </cell>
          <cell r="AX537">
            <v>8429589.6867600307</v>
          </cell>
          <cell r="AY537">
            <v>8429589.6867600307</v>
          </cell>
          <cell r="AZ537">
            <v>8429589.6867600307</v>
          </cell>
          <cell r="BA537">
            <v>8429589.6867600307</v>
          </cell>
          <cell r="BB537">
            <v>8429589.6867600307</v>
          </cell>
          <cell r="BC537">
            <v>8429589.6867600307</v>
          </cell>
          <cell r="BD537">
            <v>8429589.6867600307</v>
          </cell>
          <cell r="BE537">
            <v>8429589.6867600307</v>
          </cell>
          <cell r="BF537">
            <v>8429589.6867600307</v>
          </cell>
          <cell r="BG537">
            <v>8429589.6867600307</v>
          </cell>
          <cell r="BH537">
            <v>8429589.6867600307</v>
          </cell>
          <cell r="BI537">
            <v>8429589.6867600307</v>
          </cell>
          <cell r="BJ537">
            <v>8429589.6867600307</v>
          </cell>
          <cell r="BK537">
            <v>8429589.6867600307</v>
          </cell>
          <cell r="BL537">
            <v>8429589.6867600307</v>
          </cell>
          <cell r="BM537">
            <v>8429589.6867600307</v>
          </cell>
          <cell r="BN537">
            <v>8429589.6867600307</v>
          </cell>
          <cell r="BO537">
            <v>8429589.6867600307</v>
          </cell>
          <cell r="BP537">
            <v>8429589.6867600307</v>
          </cell>
          <cell r="BQ537">
            <v>8429589.6867600307</v>
          </cell>
          <cell r="BR537">
            <v>8429589.6867600307</v>
          </cell>
          <cell r="BS537">
            <v>8429589.6867600307</v>
          </cell>
          <cell r="BT537">
            <v>8429589.6867600307</v>
          </cell>
          <cell r="BU537">
            <v>8429589.6867600307</v>
          </cell>
          <cell r="BV537">
            <v>8429589.6867600307</v>
          </cell>
          <cell r="BW537">
            <v>8429589.6867600307</v>
          </cell>
          <cell r="BX537">
            <v>8429589.6867600307</v>
          </cell>
          <cell r="BY537">
            <v>8429589.6867600307</v>
          </cell>
          <cell r="BZ537">
            <v>8429589.6867600307</v>
          </cell>
          <cell r="CA537">
            <v>8429589.6867600307</v>
          </cell>
          <cell r="CB537">
            <v>8429589.6867600307</v>
          </cell>
          <cell r="CC537">
            <v>8429589.6867600307</v>
          </cell>
          <cell r="CD537">
            <v>8429589.6867600307</v>
          </cell>
        </row>
        <row r="538">
          <cell r="R538">
            <v>0</v>
          </cell>
          <cell r="S538">
            <v>0</v>
          </cell>
          <cell r="T538">
            <v>0</v>
          </cell>
          <cell r="U538">
            <v>750667.75632000004</v>
          </cell>
          <cell r="V538">
            <v>927371.18159999989</v>
          </cell>
          <cell r="W538">
            <v>1148250.4631999999</v>
          </cell>
          <cell r="X538">
            <v>1424349.5651999998</v>
          </cell>
          <cell r="Y538">
            <v>1814125.2089999998</v>
          </cell>
          <cell r="Z538">
            <v>2138396.7083999999</v>
          </cell>
          <cell r="AA538">
            <v>2415712.6122000003</v>
          </cell>
          <cell r="AB538">
            <v>2984785.9800000004</v>
          </cell>
          <cell r="AC538">
            <v>3452706.1596273202</v>
          </cell>
          <cell r="AD538">
            <v>3672271.191666007</v>
          </cell>
          <cell r="AE538">
            <v>3801942.253085027</v>
          </cell>
          <cell r="AF538">
            <v>3963420.8460877603</v>
          </cell>
          <cell r="AG538">
            <v>4143603.0798136606</v>
          </cell>
          <cell r="AH538">
            <v>4323785.31353956</v>
          </cell>
          <cell r="AI538">
            <v>4485263.9065422937</v>
          </cell>
          <cell r="AJ538">
            <v>4614934.9679613141</v>
          </cell>
          <cell r="AK538">
            <v>4834500</v>
          </cell>
          <cell r="AL538">
            <v>4834500</v>
          </cell>
          <cell r="AM538">
            <v>4834500</v>
          </cell>
          <cell r="AN538">
            <v>4834500</v>
          </cell>
          <cell r="AO538">
            <v>4834500</v>
          </cell>
          <cell r="AP538">
            <v>4834500</v>
          </cell>
          <cell r="AQ538">
            <v>4834500</v>
          </cell>
          <cell r="AR538">
            <v>4834500</v>
          </cell>
          <cell r="AS538">
            <v>4834500</v>
          </cell>
          <cell r="AT538">
            <v>4834500</v>
          </cell>
          <cell r="AU538">
            <v>4834500</v>
          </cell>
          <cell r="AV538">
            <v>4834500</v>
          </cell>
          <cell r="AW538">
            <v>4834500</v>
          </cell>
          <cell r="AX538">
            <v>4834500</v>
          </cell>
          <cell r="AY538">
            <v>4834500</v>
          </cell>
          <cell r="AZ538">
            <v>4834500</v>
          </cell>
          <cell r="BA538">
            <v>4834500</v>
          </cell>
          <cell r="BB538">
            <v>4834500</v>
          </cell>
          <cell r="BC538">
            <v>4834500</v>
          </cell>
          <cell r="BD538">
            <v>4834500</v>
          </cell>
          <cell r="BE538">
            <v>4834500</v>
          </cell>
          <cell r="BF538">
            <v>4834500</v>
          </cell>
          <cell r="BG538">
            <v>4834500</v>
          </cell>
          <cell r="BH538">
            <v>4834500</v>
          </cell>
          <cell r="BI538">
            <v>4834500</v>
          </cell>
          <cell r="BJ538">
            <v>4834500</v>
          </cell>
          <cell r="BK538">
            <v>4834500</v>
          </cell>
          <cell r="BL538">
            <v>4834500</v>
          </cell>
          <cell r="BM538">
            <v>4834500</v>
          </cell>
          <cell r="BN538">
            <v>4834500</v>
          </cell>
          <cell r="BO538">
            <v>4834500</v>
          </cell>
          <cell r="BP538">
            <v>4834500</v>
          </cell>
          <cell r="BQ538">
            <v>4834500</v>
          </cell>
          <cell r="BR538">
            <v>4834500</v>
          </cell>
          <cell r="BS538">
            <v>4834500</v>
          </cell>
          <cell r="BT538">
            <v>4834500</v>
          </cell>
          <cell r="BU538">
            <v>4834500</v>
          </cell>
          <cell r="BV538">
            <v>4834500</v>
          </cell>
          <cell r="BW538">
            <v>4834500</v>
          </cell>
          <cell r="BX538">
            <v>4834500</v>
          </cell>
          <cell r="BY538">
            <v>4834500</v>
          </cell>
          <cell r="BZ538">
            <v>4834500</v>
          </cell>
          <cell r="CA538">
            <v>4834500</v>
          </cell>
          <cell r="CB538">
            <v>4834500</v>
          </cell>
          <cell r="CC538">
            <v>4834500</v>
          </cell>
          <cell r="CD538">
            <v>4834500</v>
          </cell>
        </row>
        <row r="539">
          <cell r="R539">
            <v>3793823.5</v>
          </cell>
          <cell r="S539">
            <v>5976887</v>
          </cell>
          <cell r="T539">
            <v>8456894</v>
          </cell>
          <cell r="U539">
            <v>10360328</v>
          </cell>
          <cell r="V539">
            <v>11774347</v>
          </cell>
          <cell r="W539">
            <v>12684492.75</v>
          </cell>
          <cell r="X539">
            <v>13328531.083333332</v>
          </cell>
          <cell r="Y539">
            <v>13831042.25</v>
          </cell>
          <cell r="Z539">
            <v>14333553.416666668</v>
          </cell>
          <cell r="AA539">
            <v>15328483</v>
          </cell>
          <cell r="AB539">
            <v>16611628.5</v>
          </cell>
          <cell r="AC539">
            <v>17504668.937742688</v>
          </cell>
          <cell r="AD539">
            <v>18194512.637509637</v>
          </cell>
          <cell r="AE539">
            <v>18851089.358988285</v>
          </cell>
          <cell r="AF539">
            <v>19475511.611681476</v>
          </cell>
          <cell r="AG539">
            <v>20068146.752132922</v>
          </cell>
          <cell r="AH539">
            <v>20631564.386493344</v>
          </cell>
          <cell r="AI539">
            <v>21170154.485911161</v>
          </cell>
          <cell r="AJ539">
            <v>21686858.662188698</v>
          </cell>
          <cell r="AK539">
            <v>22089761.389476504</v>
          </cell>
          <cell r="AL539">
            <v>22383720.916154519</v>
          </cell>
          <cell r="AM539">
            <v>22666882.980835304</v>
          </cell>
          <cell r="AN539">
            <v>22941322.323565107</v>
          </cell>
          <cell r="AO539">
            <v>23211108.063712873</v>
          </cell>
          <cell r="AP539">
            <v>23477714.599449053</v>
          </cell>
          <cell r="AQ539">
            <v>23736460.423044726</v>
          </cell>
          <cell r="AR539">
            <v>23984473.13421686</v>
          </cell>
          <cell r="AS539">
            <v>24222954.179152742</v>
          </cell>
          <cell r="AT539">
            <v>24452836.016722195</v>
          </cell>
          <cell r="AU539">
            <v>24673642.887043972</v>
          </cell>
          <cell r="AV539">
            <v>24884307.532615229</v>
          </cell>
          <cell r="AW539">
            <v>25084657.185504731</v>
          </cell>
          <cell r="AX539">
            <v>25275382.917437423</v>
          </cell>
          <cell r="AY539">
            <v>25456976.804418683</v>
          </cell>
          <cell r="AZ539">
            <v>25628827.220524251</v>
          </cell>
          <cell r="BA539">
            <v>25789897.100705288</v>
          </cell>
          <cell r="BB539">
            <v>25939928.741692793</v>
          </cell>
          <cell r="BC539">
            <v>26079458.745737441</v>
          </cell>
          <cell r="BD539">
            <v>26208960.585413352</v>
          </cell>
          <cell r="BE539">
            <v>26328047.553329878</v>
          </cell>
          <cell r="BF539">
            <v>26435956.298857041</v>
          </cell>
          <cell r="BG539">
            <v>26532542.721646186</v>
          </cell>
          <cell r="BH539">
            <v>26618337.62943662</v>
          </cell>
          <cell r="BI539">
            <v>26677531.307892449</v>
          </cell>
          <cell r="BJ539">
            <v>26715358.144258872</v>
          </cell>
          <cell r="BK539">
            <v>26753238.6163809</v>
          </cell>
          <cell r="BL539">
            <v>26791172.800310213</v>
          </cell>
          <cell r="BM539">
            <v>26829160.772206321</v>
          </cell>
          <cell r="BN539">
            <v>26905352.402170945</v>
          </cell>
          <cell r="BO539">
            <v>26886237.002000697</v>
          </cell>
          <cell r="BP539">
            <v>26924359.768153444</v>
          </cell>
          <cell r="BQ539">
            <v>26962536.589669131</v>
          </cell>
          <cell r="BR539">
            <v>27000767.543194402</v>
          </cell>
          <cell r="BS539">
            <v>27039052.705484588</v>
          </cell>
          <cell r="BT539">
            <v>27077392.153403845</v>
          </cell>
          <cell r="BU539">
            <v>27115785.963925328</v>
          </cell>
          <cell r="BV539">
            <v>27154234.214131329</v>
          </cell>
          <cell r="BW539">
            <v>27192736.981213436</v>
          </cell>
          <cell r="BX539">
            <v>27231294.342472691</v>
          </cell>
          <cell r="BY539">
            <v>27269906.375319742</v>
          </cell>
          <cell r="BZ539">
            <v>27308573.157274999</v>
          </cell>
          <cell r="CA539">
            <v>27347294.765968796</v>
          </cell>
          <cell r="CB539">
            <v>27386071.27914153</v>
          </cell>
          <cell r="CC539">
            <v>27424902.774643838</v>
          </cell>
          <cell r="CD539">
            <v>27463789.330436751</v>
          </cell>
        </row>
        <row r="540">
          <cell r="R540">
            <v>222996.12769230769</v>
          </cell>
          <cell r="S540">
            <v>398400.51538461534</v>
          </cell>
          <cell r="T540">
            <v>779396.75076923077</v>
          </cell>
          <cell r="U540">
            <v>1142920.3876923078</v>
          </cell>
          <cell r="V540">
            <v>1541340.8861538463</v>
          </cell>
          <cell r="W540">
            <v>1881577.1461538463</v>
          </cell>
          <cell r="X540">
            <v>2213077.3923076927</v>
          </cell>
          <cell r="Y540">
            <v>2517483.5282051289</v>
          </cell>
          <cell r="Z540">
            <v>2838124.6402564109</v>
          </cell>
          <cell r="AA540">
            <v>3175000.7284615394</v>
          </cell>
          <cell r="AB540">
            <v>3758412.0984615395</v>
          </cell>
          <cell r="AC540">
            <v>4287775</v>
          </cell>
          <cell r="AD540">
            <v>4553850.6582487701</v>
          </cell>
          <cell r="AE540">
            <v>4819857.8026187671</v>
          </cell>
          <cell r="AF540">
            <v>5086208.4595654774</v>
          </cell>
          <cell r="AG540">
            <v>5352527.4217119459</v>
          </cell>
          <cell r="AH540">
            <v>5618849.8222690094</v>
          </cell>
          <cell r="AI540">
            <v>5886019.4126327736</v>
          </cell>
          <cell r="AJ540">
            <v>6155186.7190582016</v>
          </cell>
          <cell r="AK540">
            <v>6426515.2445724504</v>
          </cell>
          <cell r="AL540">
            <v>6514322.8334684437</v>
          </cell>
          <cell r="AM540">
            <v>6598725.4631060902</v>
          </cell>
          <cell r="AN540">
            <v>6680207.5781820528</v>
          </cell>
          <cell r="AO540">
            <v>6759500.1783188246</v>
          </cell>
          <cell r="AP540">
            <v>6838256.074834438</v>
          </cell>
          <cell r="AQ540">
            <v>6915686.2026347294</v>
          </cell>
          <cell r="AR540">
            <v>6989837.0605899524</v>
          </cell>
          <cell r="AS540">
            <v>7060979.4124610471</v>
          </cell>
          <cell r="AT540">
            <v>7129546.3373351274</v>
          </cell>
          <cell r="AU540">
            <v>7195651.0182161909</v>
          </cell>
          <cell r="AV540">
            <v>7258901.5578362569</v>
          </cell>
          <cell r="AW540">
            <v>7319064.6223307317</v>
          </cell>
          <cell r="AX540">
            <v>7376272.3329805238</v>
          </cell>
          <cell r="AY540">
            <v>7430797.4188394621</v>
          </cell>
          <cell r="AZ540">
            <v>7482655.4235876529</v>
          </cell>
          <cell r="BA540">
            <v>7531472.4949190766</v>
          </cell>
          <cell r="BB540">
            <v>7577014.9416431654</v>
          </cell>
          <cell r="BC540">
            <v>7619365.484724164</v>
          </cell>
          <cell r="BD540">
            <v>7658755.7607282624</v>
          </cell>
          <cell r="BE540">
            <v>7695231.5073808329</v>
          </cell>
          <cell r="BF540">
            <v>7728520.4422855191</v>
          </cell>
          <cell r="BG540">
            <v>7758447.6543753734</v>
          </cell>
          <cell r="BH540">
            <v>7785103.6364546968</v>
          </cell>
          <cell r="BI540">
            <v>7808708.858652818</v>
          </cell>
          <cell r="BJ540">
            <v>7819781.0507840989</v>
          </cell>
          <cell r="BK540">
            <v>7830868.9424939947</v>
          </cell>
          <cell r="BL540">
            <v>7841972.5560433846</v>
          </cell>
          <cell r="BM540">
            <v>7853091.9137247158</v>
          </cell>
          <cell r="BN540">
            <v>7864227.0378620476</v>
          </cell>
          <cell r="BO540">
            <v>7875377.9508110872</v>
          </cell>
          <cell r="BP540">
            <v>7886544.6749592433</v>
          </cell>
          <cell r="BQ540">
            <v>7897727.2327256687</v>
          </cell>
          <cell r="BR540">
            <v>7908925.646561305</v>
          </cell>
          <cell r="BS540">
            <v>7920139.9389489274</v>
          </cell>
          <cell r="BT540">
            <v>7931370.1324031884</v>
          </cell>
          <cell r="BU540">
            <v>7942616.2494706688</v>
          </cell>
          <cell r="BV540">
            <v>7953878.3127299147</v>
          </cell>
          <cell r="BW540">
            <v>7965156.3447914887</v>
          </cell>
          <cell r="BX540">
            <v>7976450.3682980137</v>
          </cell>
          <cell r="BY540">
            <v>7987760.4059242168</v>
          </cell>
          <cell r="BZ540">
            <v>7999086.4803769793</v>
          </cell>
          <cell r="CA540">
            <v>8010428.6143953754</v>
          </cell>
          <cell r="CB540">
            <v>8021786.8307507224</v>
          </cell>
          <cell r="CC540">
            <v>8033161.1522466298</v>
          </cell>
          <cell r="CD540">
            <v>8044551.6017190376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</row>
        <row r="546">
          <cell r="R546">
            <v>3972572</v>
          </cell>
          <cell r="S546">
            <v>4274019</v>
          </cell>
          <cell r="T546">
            <v>4740979</v>
          </cell>
          <cell r="U546">
            <v>5029431</v>
          </cell>
          <cell r="V546">
            <v>5330654</v>
          </cell>
          <cell r="W546">
            <v>5612180</v>
          </cell>
          <cell r="X546">
            <v>5893509</v>
          </cell>
          <cell r="Y546">
            <v>6810612</v>
          </cell>
          <cell r="Z546">
            <v>7302992</v>
          </cell>
          <cell r="AA546">
            <v>8227131</v>
          </cell>
          <cell r="AB546">
            <v>8712696</v>
          </cell>
          <cell r="AC546">
            <v>8929763</v>
          </cell>
          <cell r="AD546">
            <v>9264282.6563836262</v>
          </cell>
          <cell r="AE546">
            <v>9576158.1627789699</v>
          </cell>
          <cell r="AF546">
            <v>9867368.8543995619</v>
          </cell>
          <cell r="AG546">
            <v>10138435.582722217</v>
          </cell>
          <cell r="AH546">
            <v>10390725.193461172</v>
          </cell>
          <cell r="AI546">
            <v>10627018.05877015</v>
          </cell>
          <cell r="AJ546">
            <v>10850417.551659042</v>
          </cell>
          <cell r="AK546">
            <v>11062052.268681739</v>
          </cell>
          <cell r="AL546">
            <v>11213196.722711431</v>
          </cell>
          <cell r="AM546">
            <v>11358480.171848871</v>
          </cell>
          <cell r="AN546">
            <v>11498736.497653788</v>
          </cell>
          <cell r="AO546">
            <v>11635223.980193174</v>
          </cell>
          <cell r="AP546">
            <v>11770787.627141396</v>
          </cell>
          <cell r="AQ546">
            <v>11904069.209507659</v>
          </cell>
          <cell r="AR546">
            <v>12031706.13795983</v>
          </cell>
          <cell r="AS546">
            <v>12154164.482018011</v>
          </cell>
          <cell r="AT546">
            <v>12272189.706886252</v>
          </cell>
          <cell r="AU546">
            <v>12385976.636082204</v>
          </cell>
          <cell r="AV546">
            <v>12494850.691253923</v>
          </cell>
          <cell r="AW546">
            <v>12598410.231495274</v>
          </cell>
          <cell r="AX546">
            <v>12696882.679049814</v>
          </cell>
          <cell r="AY546">
            <v>12790737.486324307</v>
          </cell>
          <cell r="AZ546">
            <v>12880001.408876816</v>
          </cell>
          <cell r="BA546">
            <v>12964030.929405576</v>
          </cell>
          <cell r="BB546">
            <v>13042423.791934144</v>
          </cell>
          <cell r="BC546">
            <v>13115322.385237059</v>
          </cell>
          <cell r="BD546">
            <v>13183125.428636534</v>
          </cell>
          <cell r="BE546">
            <v>13245911.651131017</v>
          </cell>
          <cell r="BF546">
            <v>13303212.369151628</v>
          </cell>
          <cell r="BG546">
            <v>13354726.505786328</v>
          </cell>
          <cell r="BH546">
            <v>13400609.827588692</v>
          </cell>
          <cell r="BI546">
            <v>13441241.832934044</v>
          </cell>
          <cell r="BJ546">
            <v>13460300.555028973</v>
          </cell>
          <cell r="BK546">
            <v>13479386.301032288</v>
          </cell>
          <cell r="BL546">
            <v>13498499.10926196</v>
          </cell>
          <cell r="BM546">
            <v>13517639.018090304</v>
          </cell>
          <cell r="BN546">
            <v>13536806.065944031</v>
          </cell>
          <cell r="BO546">
            <v>13556000.291304341</v>
          </cell>
          <cell r="BP546">
            <v>13575221.732706998</v>
          </cell>
          <cell r="BQ546">
            <v>13594470.428742416</v>
          </cell>
          <cell r="BR546">
            <v>13613746.418055719</v>
          </cell>
          <cell r="BS546">
            <v>13633049.739346821</v>
          </cell>
          <cell r="BT546">
            <v>13652380.431370523</v>
          </cell>
          <cell r="BU546">
            <v>13671738.532936569</v>
          </cell>
          <cell r="BV546">
            <v>13691124.082909735</v>
          </cell>
          <cell r="BW546">
            <v>13710537.120209906</v>
          </cell>
          <cell r="BX546">
            <v>13729977.683812149</v>
          </cell>
          <cell r="BY546">
            <v>13749445.812746795</v>
          </cell>
          <cell r="BZ546">
            <v>13768941.546099527</v>
          </cell>
          <cell r="CA546">
            <v>13788464.92301143</v>
          </cell>
          <cell r="CB546">
            <v>13808015.982679106</v>
          </cell>
          <cell r="CC546">
            <v>13827594.764354724</v>
          </cell>
          <cell r="CD546">
            <v>13847201.307346117</v>
          </cell>
        </row>
        <row r="550">
          <cell r="R550">
            <v>51262103.5</v>
          </cell>
          <cell r="S550">
            <v>60977461.5</v>
          </cell>
          <cell r="T550">
            <v>70940993</v>
          </cell>
          <cell r="U550">
            <v>79270805</v>
          </cell>
          <cell r="V550">
            <v>87301289.5</v>
          </cell>
          <cell r="W550">
            <v>92983373</v>
          </cell>
          <cell r="X550">
            <v>97655240.5</v>
          </cell>
          <cell r="Y550">
            <v>103737767.5</v>
          </cell>
          <cell r="Z550">
            <v>104575945.5</v>
          </cell>
          <cell r="AA550">
            <v>105047813</v>
          </cell>
          <cell r="AB550">
            <v>109711338.5</v>
          </cell>
          <cell r="AC550">
            <v>113029994</v>
          </cell>
          <cell r="AD550">
            <v>116508123.09782264</v>
          </cell>
          <cell r="AE550">
            <v>120785570.31655931</v>
          </cell>
          <cell r="AF550">
            <v>124907220.10991272</v>
          </cell>
          <cell r="AG550">
            <v>128883690.37412891</v>
          </cell>
          <cell r="AH550">
            <v>132724925.79228033</v>
          </cell>
          <cell r="AI550">
            <v>136436532.14864537</v>
          </cell>
          <cell r="AJ550">
            <v>140022777.06685269</v>
          </cell>
          <cell r="AK550">
            <v>143488027.71696639</v>
          </cell>
          <cell r="AL550">
            <v>145745968.44525379</v>
          </cell>
          <cell r="AM550">
            <v>146842491.31332901</v>
          </cell>
          <cell r="AN550">
            <v>147911668.06203651</v>
          </cell>
          <cell r="AO550">
            <v>148952549.0511924</v>
          </cell>
          <cell r="AP550">
            <v>149964404.03217757</v>
          </cell>
          <cell r="AQ550">
            <v>150949004.72576669</v>
          </cell>
          <cell r="AR550">
            <v>151908282.36973515</v>
          </cell>
          <cell r="AS550">
            <v>152841778.63193414</v>
          </cell>
          <cell r="AT550">
            <v>153748601.88387129</v>
          </cell>
          <cell r="AU550">
            <v>154628484.76230663</v>
          </cell>
          <cell r="AV550">
            <v>155481318.38244849</v>
          </cell>
          <cell r="AW550">
            <v>156307007.47588533</v>
          </cell>
          <cell r="AX550">
            <v>157105378.28504425</v>
          </cell>
          <cell r="AY550">
            <v>157876292.51564062</v>
          </cell>
          <cell r="AZ550">
            <v>158619794.00650403</v>
          </cell>
          <cell r="BA550">
            <v>159336065.43097639</v>
          </cell>
          <cell r="BB550">
            <v>160025236.01352203</v>
          </cell>
          <cell r="BC550">
            <v>160687353.8283661</v>
          </cell>
          <cell r="BD550">
            <v>161322504.01827657</v>
          </cell>
          <cell r="BE550">
            <v>161930913.20026618</v>
          </cell>
          <cell r="BF550">
            <v>162512947.37900311</v>
          </cell>
          <cell r="BG550">
            <v>163068973.10772187</v>
          </cell>
          <cell r="BH550">
            <v>163599301.07850829</v>
          </cell>
          <cell r="BI550">
            <v>164091864.00324425</v>
          </cell>
          <cell r="BJ550">
            <v>164433222.0651722</v>
          </cell>
          <cell r="BK550">
            <v>164648506.71561149</v>
          </cell>
          <cell r="BL550">
            <v>164864073.22807434</v>
          </cell>
          <cell r="BM550">
            <v>165079921.97158939</v>
          </cell>
          <cell r="BN550">
            <v>165296053.31566846</v>
          </cell>
          <cell r="BO550">
            <v>165512467.63030708</v>
          </cell>
          <cell r="BP550">
            <v>165729165.28598523</v>
          </cell>
          <cell r="BQ550">
            <v>165946146.65366799</v>
          </cell>
          <cell r="BR550">
            <v>166163412.10480607</v>
          </cell>
          <cell r="BS550">
            <v>166380962.01133654</v>
          </cell>
          <cell r="BT550">
            <v>166598796.74568337</v>
          </cell>
          <cell r="BU550">
            <v>166816916.68075818</v>
          </cell>
          <cell r="BV550">
            <v>167035322.18996078</v>
          </cell>
          <cell r="BW550">
            <v>167254013.64717996</v>
          </cell>
          <cell r="BX550">
            <v>167472991.4267939</v>
          </cell>
          <cell r="BY550">
            <v>167692255.903671</v>
          </cell>
          <cell r="BZ550">
            <v>167911807.45317045</v>
          </cell>
          <cell r="CA550">
            <v>168131646.45114285</v>
          </cell>
          <cell r="CB550">
            <v>168351773.27393094</v>
          </cell>
          <cell r="CC550">
            <v>168572188.29837012</v>
          </cell>
          <cell r="CD550">
            <v>168792891.90178922</v>
          </cell>
        </row>
        <row r="551">
          <cell r="R551">
            <v>0</v>
          </cell>
          <cell r="S551">
            <v>50000</v>
          </cell>
          <cell r="T551">
            <v>300000</v>
          </cell>
          <cell r="U551">
            <v>750000</v>
          </cell>
          <cell r="V551">
            <v>4703304</v>
          </cell>
          <cell r="W551">
            <v>13511879</v>
          </cell>
          <cell r="X551">
            <v>25462117.375</v>
          </cell>
          <cell r="Y551">
            <v>33460743.375</v>
          </cell>
          <cell r="Z551">
            <v>43033576.125</v>
          </cell>
          <cell r="AA551">
            <v>57551132.125</v>
          </cell>
          <cell r="AB551">
            <v>69361267</v>
          </cell>
          <cell r="AC551">
            <v>78088036</v>
          </cell>
          <cell r="AD551">
            <v>86177148.025245547</v>
          </cell>
          <cell r="AE551">
            <v>95154447.472695351</v>
          </cell>
          <cell r="AF551">
            <v>101998190.39526732</v>
          </cell>
          <cell r="AG551">
            <v>107155425.78552881</v>
          </cell>
          <cell r="AH551">
            <v>111068390.2923758</v>
          </cell>
          <cell r="AI551">
            <v>114093696.43591535</v>
          </cell>
          <cell r="AJ551">
            <v>116494360.27954392</v>
          </cell>
          <cell r="AK551">
            <v>118456139.33240798</v>
          </cell>
          <cell r="AL551">
            <v>119802554.29755862</v>
          </cell>
          <cell r="AM551">
            <v>120703891.34202334</v>
          </cell>
          <cell r="AN551">
            <v>121582749.99490492</v>
          </cell>
          <cell r="AO551">
            <v>122438349.65608861</v>
          </cell>
          <cell r="AP551">
            <v>123270090.06437483</v>
          </cell>
          <cell r="AQ551">
            <v>124079427.5665606</v>
          </cell>
          <cell r="AR551">
            <v>124867949.63172588</v>
          </cell>
          <cell r="AS551">
            <v>125635279.51283109</v>
          </cell>
          <cell r="AT551">
            <v>126380684.29512048</v>
          </cell>
          <cell r="AU551">
            <v>127103944.20716968</v>
          </cell>
          <cell r="AV551">
            <v>127804969.74615198</v>
          </cell>
          <cell r="AW551">
            <v>128483682.60184599</v>
          </cell>
          <cell r="AX551">
            <v>129139939.94628003</v>
          </cell>
          <cell r="AY551">
            <v>129773628.10215154</v>
          </cell>
          <cell r="AZ551">
            <v>130384783.10478847</v>
          </cell>
          <cell r="BA551">
            <v>130973555.11088601</v>
          </cell>
          <cell r="BB551">
            <v>131540050.34239368</v>
          </cell>
          <cell r="BC551">
            <v>132084308.31611618</v>
          </cell>
          <cell r="BD551">
            <v>132606399.01903972</v>
          </cell>
          <cell r="BE551">
            <v>133106508.72936645</v>
          </cell>
          <cell r="BF551">
            <v>133584938.30134709</v>
          </cell>
          <cell r="BG551">
            <v>134041989.04015148</v>
          </cell>
          <cell r="BH551">
            <v>134477916.33332747</v>
          </cell>
          <cell r="BI551">
            <v>134882800.92234999</v>
          </cell>
          <cell r="BJ551">
            <v>135163395.76957142</v>
          </cell>
          <cell r="BK551">
            <v>135340358.81903905</v>
          </cell>
          <cell r="BL551">
            <v>135517553.55786824</v>
          </cell>
          <cell r="BM551">
            <v>135694980.28939897</v>
          </cell>
          <cell r="BN551">
            <v>135872639.31736833</v>
          </cell>
          <cell r="BO551">
            <v>136050530.94591105</v>
          </cell>
          <cell r="BP551">
            <v>136228655.47956008</v>
          </cell>
          <cell r="BQ551">
            <v>136407013.22324705</v>
          </cell>
          <cell r="BR551">
            <v>136585604.48230293</v>
          </cell>
          <cell r="BS551">
            <v>136764429.56245831</v>
          </cell>
          <cell r="BT551">
            <v>136943488.76984408</v>
          </cell>
          <cell r="BU551">
            <v>137122782.410992</v>
          </cell>
          <cell r="BV551">
            <v>137302310.79283512</v>
          </cell>
          <cell r="BW551">
            <v>137482074.22270831</v>
          </cell>
          <cell r="BX551">
            <v>137662073.00834891</v>
          </cell>
          <cell r="BY551">
            <v>137842307.45789707</v>
          </cell>
          <cell r="BZ551">
            <v>138022777.87989643</v>
          </cell>
          <cell r="CA551">
            <v>138203484.58329457</v>
          </cell>
          <cell r="CB551">
            <v>138384427.87744355</v>
          </cell>
          <cell r="CC551">
            <v>138565608.07210046</v>
          </cell>
          <cell r="CD551">
            <v>138747025.47742799</v>
          </cell>
        </row>
        <row r="557">
          <cell r="R557">
            <v>159944205.93579865</v>
          </cell>
          <cell r="S557">
            <v>451081990.03456241</v>
          </cell>
          <cell r="T557">
            <v>663558146.76064622</v>
          </cell>
          <cell r="U557">
            <v>835526346.08448136</v>
          </cell>
          <cell r="V557">
            <v>891762305.17122447</v>
          </cell>
          <cell r="W557">
            <v>1019829681.7574198</v>
          </cell>
          <cell r="X557">
            <v>1198832179.234216</v>
          </cell>
          <cell r="Y557">
            <v>1261173909.801451</v>
          </cell>
          <cell r="Z557">
            <v>1278245044.9978728</v>
          </cell>
          <cell r="AA557">
            <v>1514461195.8325644</v>
          </cell>
          <cell r="AB557">
            <v>7768915170.5900002</v>
          </cell>
          <cell r="AC557">
            <v>11531590443.954002</v>
          </cell>
          <cell r="AD557">
            <v>12105346054.151566</v>
          </cell>
          <cell r="AE557">
            <v>12780030535.70838</v>
          </cell>
          <cell r="AF557">
            <v>13457705949.277573</v>
          </cell>
          <cell r="AG557">
            <v>14139023040.27001</v>
          </cell>
          <cell r="AH557">
            <v>14751232905.190763</v>
          </cell>
          <cell r="AI557">
            <v>15361481247.215855</v>
          </cell>
          <cell r="AJ557">
            <v>15969831986.690714</v>
          </cell>
          <cell r="AK557">
            <v>16576377820.629913</v>
          </cell>
          <cell r="AL557">
            <v>16837225218.17383</v>
          </cell>
          <cell r="AM557">
            <v>16963900437.280117</v>
          </cell>
          <cell r="AN557">
            <v>17087416510.541416</v>
          </cell>
          <cell r="AO557">
            <v>17207663731.282322</v>
          </cell>
          <cell r="AP557">
            <v>17324557737.920849</v>
          </cell>
          <cell r="AQ557">
            <v>17438303207.553909</v>
          </cell>
          <cell r="AR557">
            <v>17549123245.394768</v>
          </cell>
          <cell r="AS557">
            <v>17656964902.866566</v>
          </cell>
          <cell r="AT557">
            <v>17761725175.063583</v>
          </cell>
          <cell r="AU557">
            <v>17863373174.990215</v>
          </cell>
          <cell r="AV557">
            <v>17961896323.789032</v>
          </cell>
          <cell r="AW557">
            <v>18057283615.627628</v>
          </cell>
          <cell r="AX557">
            <v>18149514977.255127</v>
          </cell>
          <cell r="AY557">
            <v>18238574432.298107</v>
          </cell>
          <cell r="AZ557">
            <v>18324467045.213966</v>
          </cell>
          <cell r="BA557">
            <v>18407213919.243031</v>
          </cell>
          <cell r="BB557">
            <v>18486829982.972576</v>
          </cell>
          <cell r="BC557">
            <v>18563320790.151794</v>
          </cell>
          <cell r="BD557">
            <v>18636696176.853523</v>
          </cell>
          <cell r="BE557">
            <v>18706982322.887211</v>
          </cell>
          <cell r="BF557">
            <v>18774221510.746799</v>
          </cell>
          <cell r="BG557">
            <v>18838456086.299084</v>
          </cell>
          <cell r="BH557">
            <v>18899721942.081451</v>
          </cell>
          <cell r="BI557">
            <v>18956625011.074512</v>
          </cell>
          <cell r="BJ557">
            <v>18996060218.991627</v>
          </cell>
          <cell r="BK557">
            <v>19020930863.333496</v>
          </cell>
          <cell r="BL557">
            <v>19045834069.635197</v>
          </cell>
          <cell r="BM557">
            <v>19070769880.528572</v>
          </cell>
          <cell r="BN557">
            <v>19095738338.701275</v>
          </cell>
          <cell r="BO557">
            <v>19120739486.896854</v>
          </cell>
          <cell r="BP557">
            <v>19145773367.914795</v>
          </cell>
          <cell r="BQ557">
            <v>19170840024.610645</v>
          </cell>
          <cell r="BR557">
            <v>19195939499.896057</v>
          </cell>
          <cell r="BS557">
            <v>19221071836.738857</v>
          </cell>
          <cell r="BT557">
            <v>19246237078.163124</v>
          </cell>
          <cell r="BU557">
            <v>19271435267.249279</v>
          </cell>
          <cell r="BV557">
            <v>19296666447.134132</v>
          </cell>
          <cell r="BW557">
            <v>19321930661.010986</v>
          </cell>
          <cell r="BX557">
            <v>19347227952.129681</v>
          </cell>
          <cell r="BY557">
            <v>19372558363.796684</v>
          </cell>
          <cell r="BZ557">
            <v>19397921939.375172</v>
          </cell>
          <cell r="CA557">
            <v>19423318722.285088</v>
          </cell>
          <cell r="CB557">
            <v>19448748756.003212</v>
          </cell>
          <cell r="CC557">
            <v>19474212084.063267</v>
          </cell>
          <cell r="CD557">
            <v>19499708750.055958</v>
          </cell>
        </row>
        <row r="561">
          <cell r="R561">
            <v>216316233.18897381</v>
          </cell>
          <cell r="S561">
            <v>406609117.77763373</v>
          </cell>
          <cell r="T561">
            <v>598136921.02368116</v>
          </cell>
          <cell r="U561">
            <v>753150509.14657474</v>
          </cell>
          <cell r="V561">
            <v>803842077.90082216</v>
          </cell>
          <cell r="W561">
            <v>919283093.41513908</v>
          </cell>
          <cell r="X561">
            <v>1080637457.3378849</v>
          </cell>
          <cell r="Y561">
            <v>1136832820.1027162</v>
          </cell>
          <cell r="Z561">
            <v>1152220885.6318853</v>
          </cell>
          <cell r="AA561">
            <v>1137623433.4892502</v>
          </cell>
          <cell r="AB561">
            <v>1775752038.9920003</v>
          </cell>
          <cell r="AC561">
            <v>2196493417.8959999</v>
          </cell>
          <cell r="AD561">
            <v>2286724166.0734954</v>
          </cell>
          <cell r="AE561">
            <v>2394385112.0765119</v>
          </cell>
          <cell r="AF561">
            <v>2500851279.7728362</v>
          </cell>
          <cell r="AG561">
            <v>2606271528.1603718</v>
          </cell>
          <cell r="AH561">
            <v>2697368302.663456</v>
          </cell>
          <cell r="AI561">
            <v>2786663264.801065</v>
          </cell>
          <cell r="AJ561">
            <v>2874210481.2941699</v>
          </cell>
          <cell r="AK561">
            <v>2960067467.9696312</v>
          </cell>
          <cell r="AL561">
            <v>3006647360.3881874</v>
          </cell>
          <cell r="AM561">
            <v>3029267935.2285957</v>
          </cell>
          <cell r="AN561">
            <v>3051324376.8823996</v>
          </cell>
          <cell r="AO561">
            <v>3072797094.8718472</v>
          </cell>
          <cell r="AP561">
            <v>3093671024.628727</v>
          </cell>
          <cell r="AQ561">
            <v>3113982715.6346302</v>
          </cell>
          <cell r="AR561">
            <v>3133772008.1062126</v>
          </cell>
          <cell r="AS561">
            <v>3153029446.9404616</v>
          </cell>
          <cell r="AT561">
            <v>3171736638.4042149</v>
          </cell>
          <cell r="AU561">
            <v>3189888066.962543</v>
          </cell>
          <cell r="AV561">
            <v>3207481486.3909025</v>
          </cell>
          <cell r="AW561">
            <v>3224514931.3620796</v>
          </cell>
          <cell r="AX561">
            <v>3240984817.3669906</v>
          </cell>
          <cell r="AY561">
            <v>3256888291.4818087</v>
          </cell>
          <cell r="AZ561">
            <v>3272226258.0739269</v>
          </cell>
          <cell r="BA561">
            <v>3287002485.5791168</v>
          </cell>
          <cell r="BB561">
            <v>3301219639.816535</v>
          </cell>
          <cell r="BC561">
            <v>3314878712.5271101</v>
          </cell>
          <cell r="BD561">
            <v>3327981460.1524186</v>
          </cell>
          <cell r="BE561">
            <v>3340532557.6584344</v>
          </cell>
          <cell r="BF561">
            <v>3352539555.4905043</v>
          </cell>
          <cell r="BG561">
            <v>3364010015.4105539</v>
          </cell>
          <cell r="BH561">
            <v>3374950346.8002625</v>
          </cell>
          <cell r="BI561">
            <v>3385111609.1204529</v>
          </cell>
          <cell r="BJ561">
            <v>3392153610.5342236</v>
          </cell>
          <cell r="BK561">
            <v>3396594797.0238419</v>
          </cell>
          <cell r="BL561">
            <v>3401041798.1491456</v>
          </cell>
          <cell r="BM561">
            <v>3405494621.5229626</v>
          </cell>
          <cell r="BN561">
            <v>3409953274.7680893</v>
          </cell>
          <cell r="BO561">
            <v>3414417765.5172987</v>
          </cell>
          <cell r="BP561">
            <v>3418888101.4133596</v>
          </cell>
          <cell r="BQ561">
            <v>3423364290.1090484</v>
          </cell>
          <cell r="BR561">
            <v>3427846339.2671571</v>
          </cell>
          <cell r="BS561">
            <v>3432334256.5605145</v>
          </cell>
          <cell r="BT561">
            <v>3436828049.6719913</v>
          </cell>
          <cell r="BU561">
            <v>3441327726.2945185</v>
          </cell>
          <cell r="BV561">
            <v>3445833294.1310992</v>
          </cell>
          <cell r="BW561">
            <v>3450344760.8948231</v>
          </cell>
          <cell r="BX561">
            <v>3454862134.3088756</v>
          </cell>
          <cell r="BY561">
            <v>3459385422.1065545</v>
          </cell>
          <cell r="BZ561">
            <v>3463914632.0312853</v>
          </cell>
          <cell r="CA561">
            <v>3468449771.8366265</v>
          </cell>
          <cell r="CB561">
            <v>3472990849.2862926</v>
          </cell>
          <cell r="CC561">
            <v>3477537872.1541591</v>
          </cell>
          <cell r="CD561">
            <v>3482090848.2242823</v>
          </cell>
        </row>
        <row r="562">
          <cell r="R562">
            <v>324474349.78346068</v>
          </cell>
          <cell r="S562">
            <v>609913676.6664505</v>
          </cell>
          <cell r="T562">
            <v>897205381.53552175</v>
          </cell>
          <cell r="U562">
            <v>1129725763.719862</v>
          </cell>
          <cell r="V562">
            <v>1205763116.851233</v>
          </cell>
          <cell r="W562">
            <v>1378924640.1227086</v>
          </cell>
          <cell r="X562">
            <v>1620956186.0068274</v>
          </cell>
          <cell r="Y562">
            <v>1705249230.1540744</v>
          </cell>
          <cell r="Z562">
            <v>1728331328.4478281</v>
          </cell>
          <cell r="AA562">
            <v>1706435150.2338753</v>
          </cell>
          <cell r="AB562">
            <v>2663628058.4880004</v>
          </cell>
          <cell r="AC562">
            <v>3294740126.8439999</v>
          </cell>
          <cell r="AD562">
            <v>3430086249.1102424</v>
          </cell>
          <cell r="AE562">
            <v>3591577668.1147676</v>
          </cell>
          <cell r="AF562">
            <v>3751276919.6592546</v>
          </cell>
          <cell r="AG562">
            <v>3909407292.2405577</v>
          </cell>
          <cell r="AH562">
            <v>4046052453.995183</v>
          </cell>
          <cell r="AI562">
            <v>4179994897.2015967</v>
          </cell>
          <cell r="AJ562">
            <v>4311315721.9412546</v>
          </cell>
          <cell r="AK562">
            <v>4440101201.9544458</v>
          </cell>
          <cell r="AL562">
            <v>4509971040.5822811</v>
          </cell>
          <cell r="AM562">
            <v>4543901902.8428936</v>
          </cell>
          <cell r="AN562">
            <v>4576986565.3235989</v>
          </cell>
          <cell r="AO562">
            <v>4609195642.3077698</v>
          </cell>
          <cell r="AP562">
            <v>4640506536.9430895</v>
          </cell>
          <cell r="AQ562">
            <v>4670974073.4519444</v>
          </cell>
          <cell r="AR562">
            <v>4700658012.1593189</v>
          </cell>
          <cell r="AS562">
            <v>4729544170.4106922</v>
          </cell>
          <cell r="AT562">
            <v>4757604957.6063213</v>
          </cell>
          <cell r="AU562">
            <v>4784832100.4438143</v>
          </cell>
          <cell r="AV562">
            <v>4811222229.5863533</v>
          </cell>
          <cell r="AW562">
            <v>4836772397.0431194</v>
          </cell>
          <cell r="AX562">
            <v>4861477226.0504856</v>
          </cell>
          <cell r="AY562">
            <v>4885332437.2227125</v>
          </cell>
          <cell r="AZ562">
            <v>4908339387.1108904</v>
          </cell>
          <cell r="BA562">
            <v>4930503728.3686752</v>
          </cell>
          <cell r="BB562">
            <v>4951829459.724802</v>
          </cell>
          <cell r="BC562">
            <v>4972318068.7906647</v>
          </cell>
          <cell r="BD562">
            <v>4991972190.2286272</v>
          </cell>
          <cell r="BE562">
            <v>5010798836.4876509</v>
          </cell>
          <cell r="BF562">
            <v>5028809333.2357559</v>
          </cell>
          <cell r="BG562">
            <v>5046015023.1158304</v>
          </cell>
          <cell r="BH562">
            <v>5062425520.2003937</v>
          </cell>
          <cell r="BI562">
            <v>5077667413.6806793</v>
          </cell>
          <cell r="BJ562">
            <v>5088230415.8013353</v>
          </cell>
          <cell r="BK562">
            <v>5094892195.5357628</v>
          </cell>
          <cell r="BL562">
            <v>5101562697.2237177</v>
          </cell>
          <cell r="BM562">
            <v>5108241932.2844439</v>
          </cell>
          <cell r="BN562">
            <v>5114929912.152133</v>
          </cell>
          <cell r="BO562">
            <v>5121626648.2759476</v>
          </cell>
          <cell r="BP562">
            <v>5128332152.120039</v>
          </cell>
          <cell r="BQ562">
            <v>5135046435.1635723</v>
          </cell>
          <cell r="BR562">
            <v>5141769508.9007349</v>
          </cell>
          <cell r="BS562">
            <v>5148501384.8407707</v>
          </cell>
          <cell r="BT562">
            <v>5155242074.5079861</v>
          </cell>
          <cell r="BU562">
            <v>5161991589.4417772</v>
          </cell>
          <cell r="BV562">
            <v>5168749941.1966486</v>
          </cell>
          <cell r="BW562">
            <v>5175517141.3422337</v>
          </cell>
          <cell r="BX562">
            <v>5182293201.4633131</v>
          </cell>
          <cell r="BY562">
            <v>5189078133.159831</v>
          </cell>
          <cell r="BZ562">
            <v>5195871948.0469275</v>
          </cell>
          <cell r="CA562">
            <v>5202674657.7549391</v>
          </cell>
          <cell r="CB562">
            <v>5209486273.9294386</v>
          </cell>
          <cell r="CC562">
            <v>5216306808.2312384</v>
          </cell>
          <cell r="CD562">
            <v>5223136272.3364229</v>
          </cell>
        </row>
        <row r="563">
          <cell r="R563">
            <v>16510830544</v>
          </cell>
          <cell r="S563">
            <v>19022822966.857143</v>
          </cell>
          <cell r="T563">
            <v>30336508560.696049</v>
          </cell>
          <cell r="U563">
            <v>38919918476.190475</v>
          </cell>
          <cell r="V563">
            <v>47971242666.666664</v>
          </cell>
          <cell r="W563">
            <v>63840950095.238091</v>
          </cell>
          <cell r="X563">
            <v>69957568787.010239</v>
          </cell>
          <cell r="Y563">
            <v>31170070385.616161</v>
          </cell>
          <cell r="Z563">
            <v>32204048671.231625</v>
          </cell>
          <cell r="AA563">
            <v>24357621288.447113</v>
          </cell>
          <cell r="AB563">
            <v>36484577489.685928</v>
          </cell>
          <cell r="AC563">
            <v>48047954181.285751</v>
          </cell>
          <cell r="AD563">
            <v>37144854845.02314</v>
          </cell>
          <cell r="AE563">
            <v>30806864671.67561</v>
          </cell>
          <cell r="AF563">
            <v>27079392380.255795</v>
          </cell>
          <cell r="AG563">
            <v>25147327896.55217</v>
          </cell>
          <cell r="AH563">
            <v>23954554899.934464</v>
          </cell>
          <cell r="AI563">
            <v>23393213906.0681</v>
          </cell>
          <cell r="AJ563">
            <v>23287863172.273693</v>
          </cell>
          <cell r="AK563">
            <v>23864185715.562141</v>
          </cell>
          <cell r="AL563">
            <v>24239714724.720104</v>
          </cell>
          <cell r="AM563">
            <v>24422082729.782688</v>
          </cell>
          <cell r="AN563">
            <v>24599902669.884209</v>
          </cell>
          <cell r="AO563">
            <v>24773016605.78701</v>
          </cell>
          <cell r="AP563">
            <v>24941303086.322361</v>
          </cell>
          <cell r="AQ563">
            <v>25105056774.914623</v>
          </cell>
          <cell r="AR563">
            <v>25264598865.029667</v>
          </cell>
          <cell r="AS563">
            <v>25419853129.237976</v>
          </cell>
          <cell r="AT563">
            <v>25570671276.50602</v>
          </cell>
          <cell r="AU563">
            <v>25717008840.364258</v>
          </cell>
          <cell r="AV563">
            <v>25858847711.658009</v>
          </cell>
          <cell r="AW563">
            <v>25996172045.838406</v>
          </cell>
          <cell r="AX563">
            <v>26128952944.445732</v>
          </cell>
          <cell r="AY563">
            <v>26257167407.090733</v>
          </cell>
          <cell r="AZ563">
            <v>26380822724.820518</v>
          </cell>
          <cell r="BA563">
            <v>26499949278.919338</v>
          </cell>
          <cell r="BB563">
            <v>26614568561.330917</v>
          </cell>
          <cell r="BC563">
            <v>26724688567.511425</v>
          </cell>
          <cell r="BD563">
            <v>26830323457.965118</v>
          </cell>
          <cell r="BE563">
            <v>26931510922.460014</v>
          </cell>
          <cell r="BF563">
            <v>27028311832.997166</v>
          </cell>
          <cell r="BG563">
            <v>27120787152.81234</v>
          </cell>
          <cell r="BH563">
            <v>27208988554.604332</v>
          </cell>
          <cell r="BI563">
            <v>27290909069.503918</v>
          </cell>
          <cell r="BJ563">
            <v>27347681974.637306</v>
          </cell>
          <cell r="BK563">
            <v>27383487002.844452</v>
          </cell>
          <cell r="BL563">
            <v>27419338908.883724</v>
          </cell>
          <cell r="BM563">
            <v>27455237754.130066</v>
          </cell>
          <cell r="BN563">
            <v>27491183600.038761</v>
          </cell>
          <cell r="BO563">
            <v>27527176508.145554</v>
          </cell>
          <cell r="BP563">
            <v>27563216540.066765</v>
          </cell>
          <cell r="BQ563">
            <v>27599303757.499371</v>
          </cell>
          <cell r="BR563">
            <v>27635438222.221138</v>
          </cell>
          <cell r="BS563">
            <v>27671619996.090706</v>
          </cell>
          <cell r="BT563">
            <v>27707849141.047714</v>
          </cell>
          <cell r="BU563">
            <v>27744125719.112885</v>
          </cell>
          <cell r="BV563">
            <v>27780449792.388134</v>
          </cell>
          <cell r="BW563">
            <v>27816821423.056725</v>
          </cell>
          <cell r="BX563">
            <v>27853240673.383286</v>
          </cell>
          <cell r="BY563">
            <v>27889707605.713985</v>
          </cell>
          <cell r="BZ563">
            <v>27926222282.476631</v>
          </cell>
          <cell r="CA563">
            <v>27962784766.18074</v>
          </cell>
          <cell r="CB563">
            <v>27999395119.417694</v>
          </cell>
          <cell r="CC563">
            <v>28036053404.860802</v>
          </cell>
          <cell r="CD563">
            <v>28072759685.265434</v>
          </cell>
        </row>
        <row r="564">
          <cell r="R564">
            <v>5159634545.000001</v>
          </cell>
          <cell r="S564">
            <v>5944632177.1428585</v>
          </cell>
          <cell r="T564">
            <v>9480158925.2175179</v>
          </cell>
          <cell r="U564">
            <v>12162474523.809526</v>
          </cell>
          <cell r="V564">
            <v>14991013333.333336</v>
          </cell>
          <cell r="W564">
            <v>19950296904.761909</v>
          </cell>
          <cell r="X564">
            <v>26439653212.989761</v>
          </cell>
          <cell r="Y564">
            <v>13578805239.383839</v>
          </cell>
          <cell r="Z564">
            <v>15634410850.768375</v>
          </cell>
          <cell r="AA564">
            <v>12847507882.552887</v>
          </cell>
          <cell r="AB564">
            <v>20490927829.314072</v>
          </cell>
          <cell r="AC564">
            <v>26985297054.714249</v>
          </cell>
          <cell r="AD564">
            <v>20861761111.935196</v>
          </cell>
          <cell r="AE564">
            <v>17302139261.807423</v>
          </cell>
          <cell r="AF564">
            <v>15208669336.580975</v>
          </cell>
          <cell r="AG564">
            <v>14123558952.382505</v>
          </cell>
          <cell r="AH564">
            <v>13453658762.436287</v>
          </cell>
          <cell r="AI564">
            <v>13138391364.96669</v>
          </cell>
          <cell r="AJ564">
            <v>13079222959.260014</v>
          </cell>
          <cell r="AK564">
            <v>13402904483.166075</v>
          </cell>
          <cell r="AL564">
            <v>13613813814.009907</v>
          </cell>
          <cell r="AM564">
            <v>13716237629.419851</v>
          </cell>
          <cell r="AN564">
            <v>13816107103.316412</v>
          </cell>
          <cell r="AO564">
            <v>13913333531.876139</v>
          </cell>
          <cell r="AP564">
            <v>14007848704.16432</v>
          </cell>
          <cell r="AQ564">
            <v>14099818112.763792</v>
          </cell>
          <cell r="AR564">
            <v>14189422150.393375</v>
          </cell>
          <cell r="AS564">
            <v>14276618005.24424</v>
          </cell>
          <cell r="AT564">
            <v>14361322392.238825</v>
          </cell>
          <cell r="AU564">
            <v>14443510337.558584</v>
          </cell>
          <cell r="AV564">
            <v>14523171670.512028</v>
          </cell>
          <cell r="AW564">
            <v>14600297492.284107</v>
          </cell>
          <cell r="AX564">
            <v>14674871572.557981</v>
          </cell>
          <cell r="AY564">
            <v>14746880993.565411</v>
          </cell>
          <cell r="AZ564">
            <v>14816329850.196085</v>
          </cell>
          <cell r="BA564">
            <v>14883235205.569431</v>
          </cell>
          <cell r="BB564">
            <v>14947609130.261513</v>
          </cell>
          <cell r="BC564">
            <v>15009456114.781101</v>
          </cell>
          <cell r="BD564">
            <v>15068784112.128914</v>
          </cell>
          <cell r="BE564">
            <v>15125614290.107056</v>
          </cell>
          <cell r="BF564">
            <v>15179980836.415272</v>
          </cell>
          <cell r="BG564">
            <v>15231917989.993689</v>
          </cell>
          <cell r="BH564">
            <v>15281454771.914076</v>
          </cell>
          <cell r="BI564">
            <v>15327464003.048031</v>
          </cell>
          <cell r="BJ564">
            <v>15359349516.922424</v>
          </cell>
          <cell r="BK564">
            <v>15379458787.726686</v>
          </cell>
          <cell r="BL564">
            <v>15399594386.649321</v>
          </cell>
          <cell r="BM564">
            <v>15419756348.160494</v>
          </cell>
          <cell r="BN564">
            <v>15439944706.775499</v>
          </cell>
          <cell r="BO564">
            <v>15460159497.054815</v>
          </cell>
          <cell r="BP564">
            <v>15480400753.604174</v>
          </cell>
          <cell r="BQ564">
            <v>15500668511.07461</v>
          </cell>
          <cell r="BR564">
            <v>15520962804.162531</v>
          </cell>
          <cell r="BS564">
            <v>15541283667.609764</v>
          </cell>
          <cell r="BT564">
            <v>15561631136.203629</v>
          </cell>
          <cell r="BU564">
            <v>15582005244.776985</v>
          </cell>
          <cell r="BV564">
            <v>15602406028.208292</v>
          </cell>
          <cell r="BW564">
            <v>15622833521.4217</v>
          </cell>
          <cell r="BX564">
            <v>15643287759.387047</v>
          </cell>
          <cell r="BY564">
            <v>15663768777.119982</v>
          </cell>
          <cell r="BZ564">
            <v>15684276609.681992</v>
          </cell>
          <cell r="CA564">
            <v>15704811292.180456</v>
          </cell>
          <cell r="CB564">
            <v>15725372859.768738</v>
          </cell>
          <cell r="CC564">
            <v>15745961347.646212</v>
          </cell>
          <cell r="CD564">
            <v>15766576791.058336</v>
          </cell>
        </row>
        <row r="565">
          <cell r="R565">
            <v>5159634545.000001</v>
          </cell>
          <cell r="S565">
            <v>5944632177.1428585</v>
          </cell>
          <cell r="T565">
            <v>9480158925.2175179</v>
          </cell>
          <cell r="U565">
            <v>12162474523.809526</v>
          </cell>
          <cell r="V565">
            <v>14991013333.333336</v>
          </cell>
          <cell r="W565">
            <v>19950296904.761909</v>
          </cell>
          <cell r="X565">
            <v>26439653212.989761</v>
          </cell>
          <cell r="Y565">
            <v>13578805239.383839</v>
          </cell>
          <cell r="Z565">
            <v>15634410850.768375</v>
          </cell>
          <cell r="AA565">
            <v>12847507882.552887</v>
          </cell>
          <cell r="AB565">
            <v>20490927829.314072</v>
          </cell>
          <cell r="AC565">
            <v>26985297054.714249</v>
          </cell>
          <cell r="AD565">
            <v>20861761111.935196</v>
          </cell>
          <cell r="AE565">
            <v>17302139261.807423</v>
          </cell>
          <cell r="AF565">
            <v>15208669336.580975</v>
          </cell>
          <cell r="AG565">
            <v>14123558952.382505</v>
          </cell>
          <cell r="AH565">
            <v>13453658762.436287</v>
          </cell>
          <cell r="AI565">
            <v>13138391364.96669</v>
          </cell>
          <cell r="AJ565">
            <v>13079222959.260014</v>
          </cell>
          <cell r="AK565">
            <v>13402904483.166075</v>
          </cell>
          <cell r="AL565">
            <v>13613813814.009907</v>
          </cell>
          <cell r="AM565">
            <v>13716237629.419851</v>
          </cell>
          <cell r="AN565">
            <v>13816107103.316412</v>
          </cell>
          <cell r="AO565">
            <v>13913333531.876139</v>
          </cell>
          <cell r="AP565">
            <v>14007848704.16432</v>
          </cell>
          <cell r="AQ565">
            <v>14099818112.763792</v>
          </cell>
          <cell r="AR565">
            <v>14189422150.393375</v>
          </cell>
          <cell r="AS565">
            <v>14276618005.24424</v>
          </cell>
          <cell r="AT565">
            <v>14361322392.238825</v>
          </cell>
          <cell r="AU565">
            <v>14443510337.558584</v>
          </cell>
          <cell r="AV565">
            <v>14523171670.512028</v>
          </cell>
          <cell r="AW565">
            <v>14600297492.284107</v>
          </cell>
          <cell r="AX565">
            <v>14674871572.557981</v>
          </cell>
          <cell r="AY565">
            <v>14746880993.565411</v>
          </cell>
          <cell r="AZ565">
            <v>14816329850.196085</v>
          </cell>
          <cell r="BA565">
            <v>14883235205.569431</v>
          </cell>
          <cell r="BB565">
            <v>14947609130.261513</v>
          </cell>
          <cell r="BC565">
            <v>15009456114.781101</v>
          </cell>
          <cell r="BD565">
            <v>15068784112.128914</v>
          </cell>
          <cell r="BE565">
            <v>15125614290.107056</v>
          </cell>
          <cell r="BF565">
            <v>15179980836.415272</v>
          </cell>
          <cell r="BG565">
            <v>15231917989.993689</v>
          </cell>
          <cell r="BH565">
            <v>15281454771.914076</v>
          </cell>
          <cell r="BI565">
            <v>15327464003.048031</v>
          </cell>
          <cell r="BJ565">
            <v>15359349516.922424</v>
          </cell>
          <cell r="BK565">
            <v>15379458787.726686</v>
          </cell>
          <cell r="BL565">
            <v>15399594386.649321</v>
          </cell>
          <cell r="BM565">
            <v>15419756348.160494</v>
          </cell>
          <cell r="BN565">
            <v>15439944706.775499</v>
          </cell>
          <cell r="BO565">
            <v>15460159497.054815</v>
          </cell>
          <cell r="BP565">
            <v>15480400753.604174</v>
          </cell>
          <cell r="BQ565">
            <v>15500668511.07461</v>
          </cell>
          <cell r="BR565">
            <v>15520962804.162531</v>
          </cell>
          <cell r="BS565">
            <v>15541283667.609764</v>
          </cell>
          <cell r="BT565">
            <v>15561631136.203629</v>
          </cell>
          <cell r="BU565">
            <v>15582005244.776985</v>
          </cell>
          <cell r="BV565">
            <v>15602406028.208292</v>
          </cell>
          <cell r="BW565">
            <v>15622833521.4217</v>
          </cell>
          <cell r="BX565">
            <v>15643287759.387047</v>
          </cell>
          <cell r="BY565">
            <v>15663768777.119982</v>
          </cell>
          <cell r="BZ565">
            <v>15684276609.681992</v>
          </cell>
          <cell r="CA565">
            <v>15704811292.180456</v>
          </cell>
          <cell r="CB565">
            <v>15725372859.768738</v>
          </cell>
          <cell r="CC565">
            <v>15745961347.646212</v>
          </cell>
          <cell r="CD565">
            <v>15766576791.058336</v>
          </cell>
        </row>
        <row r="566">
          <cell r="R566">
            <v>933725020.48199964</v>
          </cell>
          <cell r="S566">
            <v>1426838886.0968294</v>
          </cell>
          <cell r="T566">
            <v>2029415263.2274094</v>
          </cell>
          <cell r="U566">
            <v>2464385299.6209145</v>
          </cell>
          <cell r="V566">
            <v>2749047948.3535509</v>
          </cell>
          <cell r="W566">
            <v>3084430684.9640803</v>
          </cell>
          <cell r="X566">
            <v>3556157532.7386546</v>
          </cell>
          <cell r="Y566">
            <v>3769066437.2051072</v>
          </cell>
          <cell r="Z566">
            <v>3817960976.7445436</v>
          </cell>
          <cell r="AA566">
            <v>3904939226.9666348</v>
          </cell>
          <cell r="AB566">
            <v>5822870435.5734825</v>
          </cell>
          <cell r="AC566">
            <v>6911191743.6711521</v>
          </cell>
          <cell r="AD566">
            <v>7158232385.5791473</v>
          </cell>
          <cell r="AE566">
            <v>7456546205.3510742</v>
          </cell>
          <cell r="AF566">
            <v>7747609135.4436817</v>
          </cell>
          <cell r="AG566">
            <v>8035771535.2368469</v>
          </cell>
          <cell r="AH566">
            <v>8279969234.1315508</v>
          </cell>
          <cell r="AI566">
            <v>8521442397.9141693</v>
          </cell>
          <cell r="AJ566">
            <v>8756528362.8064327</v>
          </cell>
          <cell r="AK566">
            <v>8985465569.1766949</v>
          </cell>
          <cell r="AL566">
            <v>9121934760.9028778</v>
          </cell>
          <cell r="AM566">
            <v>9194787378.1795845</v>
          </cell>
          <cell r="AN566">
            <v>9265694311.9958038</v>
          </cell>
          <cell r="AO566">
            <v>9334671517.2827396</v>
          </cell>
          <cell r="AP566">
            <v>9401811613.6988316</v>
          </cell>
          <cell r="AQ566">
            <v>9467265151.5961761</v>
          </cell>
          <cell r="AR566">
            <v>9530991510.753149</v>
          </cell>
          <cell r="AS566">
            <v>9592872686.2664013</v>
          </cell>
          <cell r="AT566">
            <v>9652898078.0833588</v>
          </cell>
          <cell r="AU566">
            <v>9711083833.6046696</v>
          </cell>
          <cell r="AV566">
            <v>9767409566.0550785</v>
          </cell>
          <cell r="AW566">
            <v>9821836733.2198887</v>
          </cell>
          <cell r="AX566">
            <v>9874351056.267622</v>
          </cell>
          <cell r="AY566">
            <v>9924967816.2748966</v>
          </cell>
          <cell r="AZ566">
            <v>9973706195.3408394</v>
          </cell>
          <cell r="BA566">
            <v>10020558044.331223</v>
          </cell>
          <cell r="BB566">
            <v>10065498617.76506</v>
          </cell>
          <cell r="BC566">
            <v>10108523313.602118</v>
          </cell>
          <cell r="BD566">
            <v>10149654809.313787</v>
          </cell>
          <cell r="BE566">
            <v>10188921782.162344</v>
          </cell>
          <cell r="BF566">
            <v>10226333550.865347</v>
          </cell>
          <cell r="BG566">
            <v>10261887468.425314</v>
          </cell>
          <cell r="BH566">
            <v>10295597218.184263</v>
          </cell>
          <cell r="BI566">
            <v>10326782395.9347</v>
          </cell>
          <cell r="BJ566">
            <v>10348386092.19735</v>
          </cell>
          <cell r="BK566">
            <v>10362026597.536509</v>
          </cell>
          <cell r="BL566">
            <v>10375685085.478809</v>
          </cell>
          <cell r="BM566">
            <v>10389361579.73469</v>
          </cell>
          <cell r="BN566">
            <v>10403056104.04586</v>
          </cell>
          <cell r="BO566">
            <v>10416768682.185331</v>
          </cell>
          <cell r="BP566">
            <v>10430499337.957466</v>
          </cell>
          <cell r="BQ566">
            <v>10444248095.198025</v>
          </cell>
          <cell r="BR566">
            <v>10458014977.774193</v>
          </cell>
          <cell r="BS566">
            <v>10471800009.584639</v>
          </cell>
          <cell r="BT566">
            <v>10485603214.559534</v>
          </cell>
          <cell r="BU566">
            <v>10499424616.66062</v>
          </cell>
          <cell r="BV566">
            <v>10513264239.881226</v>
          </cell>
          <cell r="BW566">
            <v>10527122108.246338</v>
          </cell>
          <cell r="BX566">
            <v>10540998245.812601</v>
          </cell>
          <cell r="BY566">
            <v>10554892676.668406</v>
          </cell>
          <cell r="BZ566">
            <v>10568805424.933899</v>
          </cell>
          <cell r="CA566">
            <v>10582736514.761036</v>
          </cell>
          <cell r="CB566">
            <v>10596685970.333618</v>
          </cell>
          <cell r="CC566">
            <v>10610653815.867352</v>
          </cell>
          <cell r="CD566">
            <v>10624640075.609861</v>
          </cell>
        </row>
        <row r="567">
          <cell r="R567">
            <v>1120470024.5783994</v>
          </cell>
          <cell r="S567">
            <v>1712206663.3161952</v>
          </cell>
          <cell r="T567">
            <v>2435298315.8728909</v>
          </cell>
          <cell r="U567">
            <v>2957262359.5450974</v>
          </cell>
          <cell r="V567">
            <v>3298857538.0242605</v>
          </cell>
          <cell r="W567">
            <v>3701316821.9568958</v>
          </cell>
          <cell r="X567">
            <v>4267389039.2863851</v>
          </cell>
          <cell r="Y567">
            <v>4522879724.6461287</v>
          </cell>
          <cell r="Z567">
            <v>4581553172.0934525</v>
          </cell>
          <cell r="AA567">
            <v>4685927072.3599615</v>
          </cell>
          <cell r="AB567">
            <v>6987444522.6881781</v>
          </cell>
          <cell r="AC567">
            <v>8293430092.4053822</v>
          </cell>
          <cell r="AD567">
            <v>8589878862.6949768</v>
          </cell>
          <cell r="AE567">
            <v>8947855446.4212894</v>
          </cell>
          <cell r="AF567">
            <v>9297130962.5324173</v>
          </cell>
          <cell r="AG567">
            <v>9642925842.2842159</v>
          </cell>
          <cell r="AH567">
            <v>9935963080.9578609</v>
          </cell>
          <cell r="AI567">
            <v>10225730877.497004</v>
          </cell>
          <cell r="AJ567">
            <v>10507834035.36772</v>
          </cell>
          <cell r="AK567">
            <v>10782558683.012032</v>
          </cell>
          <cell r="AL567">
            <v>10946321713.083452</v>
          </cell>
          <cell r="AM567">
            <v>11033744853.8155</v>
          </cell>
          <cell r="AN567">
            <v>11118833174.394964</v>
          </cell>
          <cell r="AO567">
            <v>11201605820.739286</v>
          </cell>
          <cell r="AP567">
            <v>11282173936.438597</v>
          </cell>
          <cell r="AQ567">
            <v>11360718181.915411</v>
          </cell>
          <cell r="AR567">
            <v>11437189812.903776</v>
          </cell>
          <cell r="AS567">
            <v>11511447223.519682</v>
          </cell>
          <cell r="AT567">
            <v>11583477693.700029</v>
          </cell>
          <cell r="AU567">
            <v>11653300600.325603</v>
          </cell>
          <cell r="AV567">
            <v>11720891479.266094</v>
          </cell>
          <cell r="AW567">
            <v>11786204079.863865</v>
          </cell>
          <cell r="AX567">
            <v>11849221267.521145</v>
          </cell>
          <cell r="AY567">
            <v>11909961379.529875</v>
          </cell>
          <cell r="AZ567">
            <v>11968447434.409006</v>
          </cell>
          <cell r="BA567">
            <v>12024669653.197466</v>
          </cell>
          <cell r="BB567">
            <v>12078598341.318071</v>
          </cell>
          <cell r="BC567">
            <v>12130227976.32254</v>
          </cell>
          <cell r="BD567">
            <v>12179585771.176542</v>
          </cell>
          <cell r="BE567">
            <v>12226706138.594812</v>
          </cell>
          <cell r="BF567">
            <v>12271600261.038414</v>
          </cell>
          <cell r="BG567">
            <v>12314264962.110374</v>
          </cell>
          <cell r="BH567">
            <v>12354716661.821114</v>
          </cell>
          <cell r="BI567">
            <v>12392138875.121639</v>
          </cell>
          <cell r="BJ567">
            <v>12418063310.636818</v>
          </cell>
          <cell r="BK567">
            <v>12434431917.04381</v>
          </cell>
          <cell r="BL567">
            <v>12450822102.57457</v>
          </cell>
          <cell r="BM567">
            <v>12467233895.681627</v>
          </cell>
          <cell r="BN567">
            <v>12483667324.855032</v>
          </cell>
          <cell r="BO567">
            <v>12500122418.622396</v>
          </cell>
          <cell r="BP567">
            <v>12516599205.548958</v>
          </cell>
          <cell r="BQ567">
            <v>12533097714.237629</v>
          </cell>
          <cell r="BR567">
            <v>12549617973.329029</v>
          </cell>
          <cell r="BS567">
            <v>12566160011.501564</v>
          </cell>
          <cell r="BT567">
            <v>12582723857.471439</v>
          </cell>
          <cell r="BU567">
            <v>12599309539.992743</v>
          </cell>
          <cell r="BV567">
            <v>12615917087.85747</v>
          </cell>
          <cell r="BW567">
            <v>12632546529.895603</v>
          </cell>
          <cell r="BX567">
            <v>12649197894.975121</v>
          </cell>
          <cell r="BY567">
            <v>12665871212.002087</v>
          </cell>
          <cell r="BZ567">
            <v>12682566509.920679</v>
          </cell>
          <cell r="CA567">
            <v>12699283817.713242</v>
          </cell>
          <cell r="CB567">
            <v>12716023164.400341</v>
          </cell>
          <cell r="CC567">
            <v>12732784579.040821</v>
          </cell>
          <cell r="CD567">
            <v>12749568090.731833</v>
          </cell>
        </row>
        <row r="568">
          <cell r="R568">
            <v>0</v>
          </cell>
          <cell r="S568">
            <v>650000</v>
          </cell>
          <cell r="T568">
            <v>1125000.0000000009</v>
          </cell>
          <cell r="U568">
            <v>6637620.9046601346</v>
          </cell>
          <cell r="V568">
            <v>41033277.148442812</v>
          </cell>
          <cell r="W568">
            <v>100267745.77872051</v>
          </cell>
          <cell r="X568">
            <v>139588804.41759649</v>
          </cell>
          <cell r="Y568">
            <v>270162155.89268029</v>
          </cell>
          <cell r="Z568">
            <v>553545874.69007146</v>
          </cell>
          <cell r="AA568">
            <v>1116370701.2230585</v>
          </cell>
          <cell r="AB568">
            <v>1244552750.970258</v>
          </cell>
          <cell r="AC568">
            <v>1190966970.346935</v>
          </cell>
          <cell r="AD568">
            <v>952895642.68405199</v>
          </cell>
          <cell r="AE568">
            <v>657600800.04168797</v>
          </cell>
          <cell r="AF568">
            <v>387693390.72972435</v>
          </cell>
          <cell r="AG568">
            <v>219939815.66064692</v>
          </cell>
          <cell r="AH568">
            <v>119684930.3846702</v>
          </cell>
          <cell r="AI568">
            <v>62701917.264229812</v>
          </cell>
          <cell r="AJ568">
            <v>32330725.394374106</v>
          </cell>
          <cell r="AK568">
            <v>16519777.298051003</v>
          </cell>
          <cell r="AL568">
            <v>16707547.011806704</v>
          </cell>
          <cell r="AM568">
            <v>16833246.594191853</v>
          </cell>
          <cell r="AN568">
            <v>16955811.362078872</v>
          </cell>
          <cell r="AO568">
            <v>17075132.453739464</v>
          </cell>
          <cell r="AP568">
            <v>17191126.157334018</v>
          </cell>
          <cell r="AQ568">
            <v>17303995.573562004</v>
          </cell>
          <cell r="AR568">
            <v>17413962.089308191</v>
          </cell>
          <cell r="AS568">
            <v>17520973.163799036</v>
          </cell>
          <cell r="AT568">
            <v>17624926.585459754</v>
          </cell>
          <cell r="AU568">
            <v>17725791.705182526</v>
          </cell>
          <cell r="AV568">
            <v>17823556.040990703</v>
          </cell>
          <cell r="AW568">
            <v>17918208.671817429</v>
          </cell>
          <cell r="AX568">
            <v>18009729.679013506</v>
          </cell>
          <cell r="AY568">
            <v>18098103.209253531</v>
          </cell>
          <cell r="AZ568">
            <v>18183334.287989102</v>
          </cell>
          <cell r="BA568">
            <v>18265443.855926011</v>
          </cell>
          <cell r="BB568">
            <v>18344446.726673413</v>
          </cell>
          <cell r="BC568">
            <v>18420348.411206231</v>
          </cell>
          <cell r="BD568">
            <v>18493158.669841092</v>
          </cell>
          <cell r="BE568">
            <v>18562903.48075382</v>
          </cell>
          <cell r="BF568">
            <v>18629624.800783873</v>
          </cell>
          <cell r="BG568">
            <v>18693364.64965545</v>
          </cell>
          <cell r="BH568">
            <v>18754158.643466115</v>
          </cell>
          <cell r="BI568">
            <v>18810623.452126604</v>
          </cell>
          <cell r="BJ568">
            <v>18849754.93499615</v>
          </cell>
          <cell r="BK568">
            <v>18874434.028740592</v>
          </cell>
          <cell r="BL568">
            <v>18899145.433656722</v>
          </cell>
          <cell r="BM568">
            <v>18923889.192048036</v>
          </cell>
          <cell r="BN568">
            <v>18948665.346273407</v>
          </cell>
          <cell r="BO568">
            <v>18973473.938747175</v>
          </cell>
          <cell r="BP568">
            <v>18998315.011939198</v>
          </cell>
          <cell r="BQ568">
            <v>19023188.60837495</v>
          </cell>
          <cell r="BR568">
            <v>19048094.77063559</v>
          </cell>
          <cell r="BS568">
            <v>19073033.541358002</v>
          </cell>
          <cell r="BT568">
            <v>19098004.963234901</v>
          </cell>
          <cell r="BU568">
            <v>19123009.079014909</v>
          </cell>
          <cell r="BV568">
            <v>19148045.93150261</v>
          </cell>
          <cell r="BW568">
            <v>19173115.563558619</v>
          </cell>
          <cell r="BX568">
            <v>19198218.018099692</v>
          </cell>
          <cell r="BY568">
            <v>19223353.338098738</v>
          </cell>
          <cell r="BZ568">
            <v>19248521.566584971</v>
          </cell>
          <cell r="CA568">
            <v>19273722.746643905</v>
          </cell>
          <cell r="CB568">
            <v>19298956.921417482</v>
          </cell>
          <cell r="CC568">
            <v>19324224.134104114</v>
          </cell>
          <cell r="CD568">
            <v>19349524.427958798</v>
          </cell>
        </row>
        <row r="569">
          <cell r="R569">
            <v>0</v>
          </cell>
          <cell r="S569">
            <v>2100000</v>
          </cell>
          <cell r="T569">
            <v>6750000</v>
          </cell>
          <cell r="U569">
            <v>43144535.880290836</v>
          </cell>
          <cell r="V569">
            <v>232521903.84117573</v>
          </cell>
          <cell r="W569">
            <v>401070983.11488169</v>
          </cell>
          <cell r="X569">
            <v>558355217.67038548</v>
          </cell>
          <cell r="Y569">
            <v>1080648623.5707202</v>
          </cell>
          <cell r="Z569">
            <v>1845152915.63357</v>
          </cell>
          <cell r="AA569">
            <v>2790926753.0576458</v>
          </cell>
          <cell r="AB569">
            <v>3111381877.4256454</v>
          </cell>
          <cell r="AC569">
            <v>2977417425.8673377</v>
          </cell>
          <cell r="AD569">
            <v>2382239106.7101302</v>
          </cell>
          <cell r="AE569">
            <v>1644002000.1042199</v>
          </cell>
          <cell r="AF569">
            <v>969233476.8243109</v>
          </cell>
          <cell r="AG569">
            <v>549849539.15161729</v>
          </cell>
          <cell r="AH569">
            <v>299212325.96167552</v>
          </cell>
          <cell r="AI569">
            <v>156754793.16057453</v>
          </cell>
          <cell r="AJ569">
            <v>80826813.485935256</v>
          </cell>
          <cell r="AK569">
            <v>41299443.245127507</v>
          </cell>
          <cell r="AL569">
            <v>41768867.529516757</v>
          </cell>
          <cell r="AM569">
            <v>42083116.485479631</v>
          </cell>
          <cell r="AN569">
            <v>42389528.405197181</v>
          </cell>
          <cell r="AO569">
            <v>42687831.134348661</v>
          </cell>
          <cell r="AP569">
            <v>42977815.393335044</v>
          </cell>
          <cell r="AQ569">
            <v>43259988.933905013</v>
          </cell>
          <cell r="AR569">
            <v>43534905.223270476</v>
          </cell>
          <cell r="AS569">
            <v>43802432.909497589</v>
          </cell>
          <cell r="AT569">
            <v>44062316.463649385</v>
          </cell>
          <cell r="AU569">
            <v>44314479.262956314</v>
          </cell>
          <cell r="AV569">
            <v>44558890.102476761</v>
          </cell>
          <cell r="AW569">
            <v>44795521.67954357</v>
          </cell>
          <cell r="AX569">
            <v>45024324.197533764</v>
          </cell>
          <cell r="AY569">
            <v>45245258.023133829</v>
          </cell>
          <cell r="AZ569">
            <v>45458335.719972752</v>
          </cell>
          <cell r="BA569">
            <v>45663609.639815025</v>
          </cell>
          <cell r="BB569">
            <v>45861116.816683531</v>
          </cell>
          <cell r="BC569">
            <v>46050871.028015576</v>
          </cell>
          <cell r="BD569">
            <v>46232896.674602732</v>
          </cell>
          <cell r="BE569">
            <v>46407258.701884545</v>
          </cell>
          <cell r="BF569">
            <v>46574062.001959674</v>
          </cell>
          <cell r="BG569">
            <v>46733411.624138623</v>
          </cell>
          <cell r="BH569">
            <v>46885396.608665287</v>
          </cell>
          <cell r="BI569">
            <v>47026558.630316503</v>
          </cell>
          <cell r="BJ569">
            <v>47124387.33749038</v>
          </cell>
          <cell r="BK569">
            <v>47186085.071851484</v>
          </cell>
          <cell r="BL569">
            <v>47247863.584141806</v>
          </cell>
          <cell r="BM569">
            <v>47309722.980120085</v>
          </cell>
          <cell r="BN569">
            <v>47371663.365683518</v>
          </cell>
          <cell r="BO569">
            <v>47433684.846867934</v>
          </cell>
          <cell r="BP569">
            <v>47495787.529847994</v>
          </cell>
          <cell r="BQ569">
            <v>47557971.520937376</v>
          </cell>
          <cell r="BR569">
            <v>47620236.926588975</v>
          </cell>
          <cell r="BS569">
            <v>47682583.853395008</v>
          </cell>
          <cell r="BT569">
            <v>47745012.408087254</v>
          </cell>
          <cell r="BU569">
            <v>47807522.697537273</v>
          </cell>
          <cell r="BV569">
            <v>47870114.828756526</v>
          </cell>
          <cell r="BW569">
            <v>47932788.908896551</v>
          </cell>
          <cell r="BX569">
            <v>47995545.045249224</v>
          </cell>
          <cell r="BY569">
            <v>48058383.345246851</v>
          </cell>
          <cell r="BZ569">
            <v>48121303.916462421</v>
          </cell>
          <cell r="CA569">
            <v>48184306.866609767</v>
          </cell>
          <cell r="CB569">
            <v>48247392.303543702</v>
          </cell>
          <cell r="CC569">
            <v>48310560.335260287</v>
          </cell>
          <cell r="CD569">
            <v>48373811.069896996</v>
          </cell>
        </row>
        <row r="570">
          <cell r="R570">
            <v>0</v>
          </cell>
          <cell r="S570">
            <v>2250000</v>
          </cell>
          <cell r="T570">
            <v>14625000</v>
          </cell>
          <cell r="U570">
            <v>99564313.569901928</v>
          </cell>
          <cell r="V570">
            <v>478721566.73183233</v>
          </cell>
          <cell r="W570">
            <v>1253346822.2340052</v>
          </cell>
          <cell r="X570">
            <v>2093832066.2639453</v>
          </cell>
          <cell r="Y570">
            <v>2026216169.1951001</v>
          </cell>
          <cell r="Z570">
            <v>1845152915.63357</v>
          </cell>
          <cell r="AA570">
            <v>4186390129.5864687</v>
          </cell>
          <cell r="AB570">
            <v>6222763754.8512907</v>
          </cell>
          <cell r="AC570">
            <v>11909669703.469351</v>
          </cell>
          <cell r="AD570">
            <v>19057912853.681042</v>
          </cell>
          <cell r="AE570">
            <v>21043225601.334015</v>
          </cell>
          <cell r="AF570">
            <v>18609282755.026772</v>
          </cell>
          <cell r="AG570">
            <v>17595185252.851753</v>
          </cell>
          <cell r="AH570">
            <v>15319671089.237785</v>
          </cell>
          <cell r="AI570">
            <v>12038768114.732124</v>
          </cell>
          <cell r="AJ570">
            <v>8276665700.9597712</v>
          </cell>
          <cell r="AK570">
            <v>4229062988.3010569</v>
          </cell>
          <cell r="AL570">
            <v>4277132035.0225163</v>
          </cell>
          <cell r="AM570">
            <v>4309311128.1131144</v>
          </cell>
          <cell r="AN570">
            <v>4340687708.6921911</v>
          </cell>
          <cell r="AO570">
            <v>4371233908.1573029</v>
          </cell>
          <cell r="AP570">
            <v>4400928296.2775087</v>
          </cell>
          <cell r="AQ570">
            <v>4429822866.8318729</v>
          </cell>
          <cell r="AR570">
            <v>4457974294.8628969</v>
          </cell>
          <cell r="AS570">
            <v>4485369129.9325533</v>
          </cell>
          <cell r="AT570">
            <v>4511981205.877697</v>
          </cell>
          <cell r="AU570">
            <v>4537802676.5267267</v>
          </cell>
          <cell r="AV570">
            <v>4562830346.4936199</v>
          </cell>
          <cell r="AW570">
            <v>4587061419.9852619</v>
          </cell>
          <cell r="AX570">
            <v>4610490797.8274574</v>
          </cell>
          <cell r="AY570">
            <v>4633114421.5689039</v>
          </cell>
          <cell r="AZ570">
            <v>4654933577.7252102</v>
          </cell>
          <cell r="BA570">
            <v>4675953627.1170588</v>
          </cell>
          <cell r="BB570">
            <v>4696178362.0283937</v>
          </cell>
          <cell r="BC570">
            <v>4715609193.268795</v>
          </cell>
          <cell r="BD570">
            <v>4734248619.4793196</v>
          </cell>
          <cell r="BE570">
            <v>4752103291.072978</v>
          </cell>
          <cell r="BF570">
            <v>4769183949.0006714</v>
          </cell>
          <cell r="BG570">
            <v>4785501350.3117952</v>
          </cell>
          <cell r="BH570">
            <v>4801064612.7273254</v>
          </cell>
          <cell r="BI570">
            <v>4815519603.7444105</v>
          </cell>
          <cell r="BJ570">
            <v>4825537263.3590145</v>
          </cell>
          <cell r="BK570">
            <v>4831855111.3575916</v>
          </cell>
          <cell r="BL570">
            <v>4838181231.0161209</v>
          </cell>
          <cell r="BM570">
            <v>4844515633.1642971</v>
          </cell>
          <cell r="BN570">
            <v>4850858328.6459923</v>
          </cell>
          <cell r="BO570">
            <v>4857209328.3192768</v>
          </cell>
          <cell r="BP570">
            <v>4863568643.0564346</v>
          </cell>
          <cell r="BQ570">
            <v>4869936283.7439871</v>
          </cell>
          <cell r="BR570">
            <v>4876312261.282711</v>
          </cell>
          <cell r="BS570">
            <v>4882696586.5876484</v>
          </cell>
          <cell r="BT570">
            <v>4889089270.5881348</v>
          </cell>
          <cell r="BU570">
            <v>4895490324.2278166</v>
          </cell>
          <cell r="BV570">
            <v>4901899758.4646683</v>
          </cell>
          <cell r="BW570">
            <v>4908317584.2710066</v>
          </cell>
          <cell r="BX570">
            <v>4914743812.6335211</v>
          </cell>
          <cell r="BY570">
            <v>4921178454.553277</v>
          </cell>
          <cell r="BZ570">
            <v>4927621521.0457525</v>
          </cell>
          <cell r="CA570">
            <v>4934073023.1408396</v>
          </cell>
          <cell r="CB570">
            <v>4940532971.8828754</v>
          </cell>
          <cell r="CC570">
            <v>4947001378.3306532</v>
          </cell>
          <cell r="CD570">
            <v>4953478253.5574522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14104944.422402773</v>
          </cell>
          <cell r="V571">
            <v>523174283.64264536</v>
          </cell>
          <cell r="W571">
            <v>2769896477.1371512</v>
          </cell>
          <cell r="X571">
            <v>9492038700.396553</v>
          </cell>
          <cell r="Y571">
            <v>25834256157.237526</v>
          </cell>
          <cell r="Z571">
            <v>70890775018.641754</v>
          </cell>
          <cell r="AA571">
            <v>159180507360.64285</v>
          </cell>
          <cell r="AB571">
            <v>331362295014.82886</v>
          </cell>
          <cell r="AC571">
            <v>506045555040.77625</v>
          </cell>
          <cell r="AD571">
            <v>645134172488.17029</v>
          </cell>
          <cell r="AE571">
            <v>717984993505.51599</v>
          </cell>
          <cell r="AF571">
            <v>721196937770.20166</v>
          </cell>
          <cell r="AG571">
            <v>702273329899.83691</v>
          </cell>
          <cell r="AH571">
            <v>702816840328.12</v>
          </cell>
          <cell r="AI571">
            <v>705887211725.17773</v>
          </cell>
          <cell r="AJ571">
            <v>713973149442.25562</v>
          </cell>
          <cell r="AK571">
            <v>715296858133.66174</v>
          </cell>
          <cell r="AL571">
            <v>723427178771.69824</v>
          </cell>
          <cell r="AM571">
            <v>728869898411.71533</v>
          </cell>
          <cell r="AN571">
            <v>734176882386.48169</v>
          </cell>
          <cell r="AO571">
            <v>739343417045.75769</v>
          </cell>
          <cell r="AP571">
            <v>744365877715.02234</v>
          </cell>
          <cell r="AQ571">
            <v>749253058537.77966</v>
          </cell>
          <cell r="AR571">
            <v>754014545438.84302</v>
          </cell>
          <cell r="AS571">
            <v>758648063432.92871</v>
          </cell>
          <cell r="AT571">
            <v>763149186817.62048</v>
          </cell>
          <cell r="AU571">
            <v>767516588504.17261</v>
          </cell>
          <cell r="AV571">
            <v>771749728030.17358</v>
          </cell>
          <cell r="AW571">
            <v>775848132519.70813</v>
          </cell>
          <cell r="AX571">
            <v>779810939506.71899</v>
          </cell>
          <cell r="AY571">
            <v>783637462551.3324</v>
          </cell>
          <cell r="AZ571">
            <v>787327919252.71228</v>
          </cell>
          <cell r="BA571">
            <v>790883216331.37878</v>
          </cell>
          <cell r="BB571">
            <v>794303995208.0907</v>
          </cell>
          <cell r="BC571">
            <v>797590494504.89307</v>
          </cell>
          <cell r="BD571">
            <v>800743136837.88379</v>
          </cell>
          <cell r="BE571">
            <v>803763047047.13867</v>
          </cell>
          <cell r="BF571">
            <v>806652041839.68091</v>
          </cell>
          <cell r="BG571">
            <v>809411940645.4071</v>
          </cell>
          <cell r="BH571">
            <v>812044285620.86243</v>
          </cell>
          <cell r="BI571">
            <v>814489179368.59668</v>
          </cell>
          <cell r="BJ571">
            <v>816183550076.24548</v>
          </cell>
          <cell r="BK571">
            <v>817252140644.90088</v>
          </cell>
          <cell r="BL571">
            <v>818322130268.71143</v>
          </cell>
          <cell r="BM571">
            <v>819393520779.39417</v>
          </cell>
          <cell r="BN571">
            <v>820466314011.06409</v>
          </cell>
          <cell r="BO571">
            <v>821540511800.23755</v>
          </cell>
          <cell r="BP571">
            <v>822616115985.83508</v>
          </cell>
          <cell r="BQ571">
            <v>823693128409.1853</v>
          </cell>
          <cell r="BR571">
            <v>824771550914.02759</v>
          </cell>
          <cell r="BS571">
            <v>825851385346.51489</v>
          </cell>
          <cell r="BT571">
            <v>826932633555.21704</v>
          </cell>
          <cell r="BU571">
            <v>828015297391.12476</v>
          </cell>
          <cell r="BV571">
            <v>829099378707.6521</v>
          </cell>
          <cell r="BW571">
            <v>830184879360.63892</v>
          </cell>
          <cell r="BX571">
            <v>831271801208.35583</v>
          </cell>
          <cell r="BY571">
            <v>832360146111.50574</v>
          </cell>
          <cell r="BZ571">
            <v>833449915933.22803</v>
          </cell>
          <cell r="CA571">
            <v>834541112539.10156</v>
          </cell>
          <cell r="CB571">
            <v>835633737797.14685</v>
          </cell>
          <cell r="CC571">
            <v>836727793577.83081</v>
          </cell>
          <cell r="CD571">
            <v>837823281754.06958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2489107.8392475485</v>
          </cell>
          <cell r="V572">
            <v>92324873.583996266</v>
          </cell>
          <cell r="W572">
            <v>488805260.67126215</v>
          </cell>
          <cell r="X572">
            <v>1675065653.0111566</v>
          </cell>
          <cell r="Y572">
            <v>4558986380.6889763</v>
          </cell>
          <cell r="Z572">
            <v>12510136767.995607</v>
          </cell>
          <cell r="AA572">
            <v>28090677769.525211</v>
          </cell>
          <cell r="AB572">
            <v>58475699120.263924</v>
          </cell>
          <cell r="AC572">
            <v>89302156771.901703</v>
          </cell>
          <cell r="AD572">
            <v>113847206909.67712</v>
          </cell>
          <cell r="AE572">
            <v>126703234148.03224</v>
          </cell>
          <cell r="AF572">
            <v>127270047841.80031</v>
          </cell>
          <cell r="AG572">
            <v>123930587629.38301</v>
          </cell>
          <cell r="AH572">
            <v>124026501234.37411</v>
          </cell>
          <cell r="AI572">
            <v>124568331480.91373</v>
          </cell>
          <cell r="AJ572">
            <v>125995261666.28043</v>
          </cell>
          <cell r="AK572">
            <v>126228857317.70505</v>
          </cell>
          <cell r="AL572">
            <v>127663619783.24089</v>
          </cell>
          <cell r="AM572">
            <v>128624099719.71449</v>
          </cell>
          <cell r="AN572">
            <v>129560626303.4968</v>
          </cell>
          <cell r="AO572">
            <v>130472367713.95726</v>
          </cell>
          <cell r="AP572">
            <v>131358684302.65102</v>
          </cell>
          <cell r="AQ572">
            <v>132221127977.25528</v>
          </cell>
          <cell r="AR572">
            <v>133061390371.56056</v>
          </cell>
          <cell r="AS572">
            <v>133879070017.57568</v>
          </cell>
          <cell r="AT572">
            <v>134673385908.99188</v>
          </cell>
          <cell r="AU572">
            <v>135444103853.67755</v>
          </cell>
          <cell r="AV572">
            <v>136191128475.91302</v>
          </cell>
          <cell r="AW572">
            <v>136914376327.00734</v>
          </cell>
          <cell r="AX572">
            <v>137613695207.06808</v>
          </cell>
          <cell r="AY572">
            <v>138288963979.64691</v>
          </cell>
          <cell r="AZ572">
            <v>138940221044.59631</v>
          </cell>
          <cell r="BA572">
            <v>139567626411.41983</v>
          </cell>
          <cell r="BB572">
            <v>140171293272.01602</v>
          </cell>
          <cell r="BC572">
            <v>140751263736.15762</v>
          </cell>
          <cell r="BD572">
            <v>141307612383.15601</v>
          </cell>
          <cell r="BE572">
            <v>141840537714.20096</v>
          </cell>
          <cell r="BF572">
            <v>142350360324.6496</v>
          </cell>
          <cell r="BG572">
            <v>142837401290.366</v>
          </cell>
          <cell r="BH572">
            <v>143301932756.6228</v>
          </cell>
          <cell r="BI572">
            <v>143733384594.45825</v>
          </cell>
          <cell r="BJ572">
            <v>144032391189.92569</v>
          </cell>
          <cell r="BK572">
            <v>144220965996.159</v>
          </cell>
          <cell r="BL572">
            <v>144409787694.47852</v>
          </cell>
          <cell r="BM572">
            <v>144598856608.12842</v>
          </cell>
          <cell r="BN572">
            <v>144788173060.77606</v>
          </cell>
          <cell r="BO572">
            <v>144977737376.51254</v>
          </cell>
          <cell r="BP572">
            <v>145167549879.85327</v>
          </cell>
          <cell r="BQ572">
            <v>145357610895.73862</v>
          </cell>
          <cell r="BR572">
            <v>145547920749.53433</v>
          </cell>
          <cell r="BS572">
            <v>145738479767.03207</v>
          </cell>
          <cell r="BT572">
            <v>145929288274.4501</v>
          </cell>
          <cell r="BU572">
            <v>146120346598.43381</v>
          </cell>
          <cell r="BV572">
            <v>146311655066.05627</v>
          </cell>
          <cell r="BW572">
            <v>146503214004.81866</v>
          </cell>
          <cell r="BX572">
            <v>146695023742.65106</v>
          </cell>
          <cell r="BY572">
            <v>146887084607.91281</v>
          </cell>
          <cell r="BZ572">
            <v>147079396929.39322</v>
          </cell>
          <cell r="CA572">
            <v>147271961036.31207</v>
          </cell>
          <cell r="CB572">
            <v>147464777258.32007</v>
          </cell>
          <cell r="CC572">
            <v>147657845925.49957</v>
          </cell>
          <cell r="CD572">
            <v>147851167368.36523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4612882289.0839252</v>
          </cell>
          <cell r="AA573">
            <v>83727802591.72937</v>
          </cell>
          <cell r="AB573">
            <v>221859682966.78906</v>
          </cell>
          <cell r="AC573">
            <v>579541204434.57349</v>
          </cell>
          <cell r="AD573">
            <v>1124416858367.1814</v>
          </cell>
          <cell r="AE573">
            <v>1762370144111.7239</v>
          </cell>
          <cell r="AF573">
            <v>2233113930603.2124</v>
          </cell>
          <cell r="AG573">
            <v>2674468158433.4663</v>
          </cell>
          <cell r="AH573">
            <v>2987335862401.3682</v>
          </cell>
          <cell r="AI573">
            <v>3170208936879.4595</v>
          </cell>
          <cell r="AJ573">
            <v>3289974616131.5088</v>
          </cell>
          <cell r="AK573">
            <v>3383250390640.8457</v>
          </cell>
          <cell r="AL573">
            <v>3421705628018.0132</v>
          </cell>
          <cell r="AM573">
            <v>3447448902490.4917</v>
          </cell>
          <cell r="AN573">
            <v>3472550166953.7529</v>
          </cell>
          <cell r="AO573">
            <v>3496987126525.8423</v>
          </cell>
          <cell r="AP573">
            <v>3520742637022.0073</v>
          </cell>
          <cell r="AQ573">
            <v>3543858293465.4985</v>
          </cell>
          <cell r="AR573">
            <v>3566379435890.3174</v>
          </cell>
          <cell r="AS573">
            <v>3588295303946.0425</v>
          </cell>
          <cell r="AT573">
            <v>3609584964702.1582</v>
          </cell>
          <cell r="AU573">
            <v>3630242141221.3813</v>
          </cell>
          <cell r="AV573">
            <v>3650264277194.8965</v>
          </cell>
          <cell r="AW573">
            <v>3669649135988.2095</v>
          </cell>
          <cell r="AX573">
            <v>3688392638261.9658</v>
          </cell>
          <cell r="AY573">
            <v>3706491537255.1235</v>
          </cell>
          <cell r="AZ573">
            <v>3723946862180.168</v>
          </cell>
          <cell r="BA573">
            <v>3740762901693.647</v>
          </cell>
          <cell r="BB573">
            <v>3756942689622.7148</v>
          </cell>
          <cell r="BC573">
            <v>3772487354615.0361</v>
          </cell>
          <cell r="BD573">
            <v>3787398895583.4556</v>
          </cell>
          <cell r="BE573">
            <v>3801682632858.3823</v>
          </cell>
          <cell r="BF573">
            <v>3815347159200.5371</v>
          </cell>
          <cell r="BG573">
            <v>3828401080249.436</v>
          </cell>
          <cell r="BH573">
            <v>3840851690181.8604</v>
          </cell>
          <cell r="BI573">
            <v>3852415682995.5283</v>
          </cell>
          <cell r="BJ573">
            <v>3860429810687.2119</v>
          </cell>
          <cell r="BK573">
            <v>3865484089086.0737</v>
          </cell>
          <cell r="BL573">
            <v>3870544984812.897</v>
          </cell>
          <cell r="BM573">
            <v>3875612506531.4375</v>
          </cell>
          <cell r="BN573">
            <v>3880686662916.7939</v>
          </cell>
          <cell r="BO573">
            <v>3885767462655.4214</v>
          </cell>
          <cell r="BP573">
            <v>3890854914445.1479</v>
          </cell>
          <cell r="BQ573">
            <v>3895949026995.1899</v>
          </cell>
          <cell r="BR573">
            <v>3901049809026.1689</v>
          </cell>
          <cell r="BS573">
            <v>3906157269270.1191</v>
          </cell>
          <cell r="BT573">
            <v>3911271416470.5078</v>
          </cell>
          <cell r="BU573">
            <v>3916392259382.2534</v>
          </cell>
          <cell r="BV573">
            <v>3921519806771.7344</v>
          </cell>
          <cell r="BW573">
            <v>3926654067416.8057</v>
          </cell>
          <cell r="BX573">
            <v>3931795050106.8164</v>
          </cell>
          <cell r="BY573">
            <v>3936942763642.6221</v>
          </cell>
          <cell r="BZ573">
            <v>3942097216836.6016</v>
          </cell>
          <cell r="CA573">
            <v>3947258418512.6719</v>
          </cell>
          <cell r="CB573">
            <v>3952426377506.3003</v>
          </cell>
          <cell r="CC573">
            <v>3957601102664.5229</v>
          </cell>
          <cell r="CD573">
            <v>3962782602845.9619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E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</row>
        <row r="575">
          <cell r="R575">
            <v>706501002.42090988</v>
          </cell>
          <cell r="S575">
            <v>1048854716.3314781</v>
          </cell>
          <cell r="T575">
            <v>1430098731.8506775</v>
          </cell>
          <cell r="U575">
            <v>1606736534.1969986</v>
          </cell>
          <cell r="V575">
            <v>1628186327.1097107</v>
          </cell>
          <cell r="W575">
            <v>1735084303.3166885</v>
          </cell>
          <cell r="X575">
            <v>2366019921.7438354</v>
          </cell>
          <cell r="Y575">
            <v>2959810376.1483002</v>
          </cell>
          <cell r="Z575">
            <v>3220849842.2292252</v>
          </cell>
          <cell r="AA575">
            <v>3552241186.26931</v>
          </cell>
          <cell r="AB575">
            <v>5082908787.8221283</v>
          </cell>
          <cell r="AC575">
            <v>6304220140.9374847</v>
          </cell>
          <cell r="AD575">
            <v>6427904324.4531097</v>
          </cell>
          <cell r="AE575">
            <v>6617082523.36409</v>
          </cell>
          <cell r="AF575">
            <v>6804770903.1638947</v>
          </cell>
          <cell r="AG575">
            <v>7011998322.7776184</v>
          </cell>
          <cell r="AH575">
            <v>7192212959.804245</v>
          </cell>
          <cell r="AI575">
            <v>7390089656.2410583</v>
          </cell>
          <cell r="AJ575">
            <v>7585269106.4614868</v>
          </cell>
          <cell r="AK575">
            <v>7777963167.3910217</v>
          </cell>
          <cell r="AL575">
            <v>7886232323.0290222</v>
          </cell>
          <cell r="AM575">
            <v>7957671324.7472229</v>
          </cell>
          <cell r="AN575">
            <v>8026982658.3460083</v>
          </cell>
          <cell r="AO575">
            <v>8094327706.3109436</v>
          </cell>
          <cell r="AP575">
            <v>8160063209.9393311</v>
          </cell>
          <cell r="AQ575">
            <v>8224399053.1386414</v>
          </cell>
          <cell r="AR575">
            <v>8286972026.4933472</v>
          </cell>
          <cell r="AS575">
            <v>8347495857.9039917</v>
          </cell>
          <cell r="AT575">
            <v>8406050215.6972351</v>
          </cell>
          <cell r="AU575">
            <v>8462713716.5917053</v>
          </cell>
          <cell r="AV575">
            <v>8517438940.9465332</v>
          </cell>
          <cell r="AW575">
            <v>8570123720.3510132</v>
          </cell>
          <cell r="AX575">
            <v>8620746553.6147156</v>
          </cell>
          <cell r="AY575">
            <v>8669367921.0484619</v>
          </cell>
          <cell r="AZ575">
            <v>8716036676.7065735</v>
          </cell>
          <cell r="BA575">
            <v>8760704043.4039917</v>
          </cell>
          <cell r="BB575">
            <v>8803279479.6236877</v>
          </cell>
          <cell r="BC575">
            <v>8843741897.1618347</v>
          </cell>
          <cell r="BD575">
            <v>8882145572.4994507</v>
          </cell>
          <cell r="BE575">
            <v>8918544350.3639221</v>
          </cell>
          <cell r="BF575">
            <v>8952917406.6047363</v>
          </cell>
          <cell r="BG575">
            <v>8985208809.711731</v>
          </cell>
          <cell r="BH575">
            <v>9015417944.1584778</v>
          </cell>
          <cell r="BI575">
            <v>9043111573.1407471</v>
          </cell>
          <cell r="BJ575">
            <v>9062279317.5847778</v>
          </cell>
          <cell r="BK575">
            <v>9074413923.869873</v>
          </cell>
          <cell r="BL575">
            <v>9086564791.9249878</v>
          </cell>
          <cell r="BM575">
            <v>9098731943.5610657</v>
          </cell>
          <cell r="BN575">
            <v>9110915400.6182861</v>
          </cell>
          <cell r="BO575">
            <v>9123115184.966217</v>
          </cell>
          <cell r="BP575">
            <v>9135331318.5037537</v>
          </cell>
          <cell r="BQ575">
            <v>9147563823.1591492</v>
          </cell>
          <cell r="BR575">
            <v>9159812720.8901367</v>
          </cell>
          <cell r="BS575">
            <v>9172078033.6838989</v>
          </cell>
          <cell r="BT575">
            <v>9184359783.5571899</v>
          </cell>
          <cell r="BU575">
            <v>9196657992.5562439</v>
          </cell>
          <cell r="BV575">
            <v>9208972682.7569275</v>
          </cell>
          <cell r="BW575">
            <v>9221303876.2647095</v>
          </cell>
          <cell r="BX575">
            <v>9233651595.2148438</v>
          </cell>
          <cell r="BY575">
            <v>9246015861.7721863</v>
          </cell>
          <cell r="BZ575">
            <v>9258396698.1313477</v>
          </cell>
          <cell r="CA575">
            <v>9270794126.5167847</v>
          </cell>
          <cell r="CB575">
            <v>9283208169.1827698</v>
          </cell>
          <cell r="CC575">
            <v>9295638848.4134827</v>
          </cell>
          <cell r="CD575">
            <v>9308086186.5228882</v>
          </cell>
        </row>
        <row r="599">
          <cell r="Q599">
            <v>0.92</v>
          </cell>
          <cell r="R599">
            <v>0.92</v>
          </cell>
          <cell r="S599">
            <v>0.92</v>
          </cell>
          <cell r="T599">
            <v>0.92</v>
          </cell>
          <cell r="U599">
            <v>0.92</v>
          </cell>
          <cell r="V599">
            <v>0.92</v>
          </cell>
          <cell r="W599">
            <v>0.92</v>
          </cell>
          <cell r="X599">
            <v>0.92</v>
          </cell>
          <cell r="Y599">
            <v>0.92</v>
          </cell>
          <cell r="Z599">
            <v>0.92</v>
          </cell>
          <cell r="AA599">
            <v>0.92</v>
          </cell>
          <cell r="AB599">
            <v>0.92</v>
          </cell>
          <cell r="AC599">
            <v>0.92</v>
          </cell>
          <cell r="AD599">
            <v>0.92</v>
          </cell>
          <cell r="AE599">
            <v>0.92</v>
          </cell>
          <cell r="AF599">
            <v>0.92</v>
          </cell>
          <cell r="AG599">
            <v>0.92</v>
          </cell>
          <cell r="AH599">
            <v>0.92</v>
          </cell>
          <cell r="AI599">
            <v>0.92</v>
          </cell>
          <cell r="AJ599">
            <v>0.92</v>
          </cell>
          <cell r="AK599">
            <v>0.92</v>
          </cell>
          <cell r="AL599">
            <v>0.92</v>
          </cell>
          <cell r="AM599">
            <v>0.92</v>
          </cell>
          <cell r="AN599">
            <v>0.92</v>
          </cell>
          <cell r="AO599">
            <v>0.92</v>
          </cell>
          <cell r="AP599">
            <v>0.92</v>
          </cell>
          <cell r="AQ599">
            <v>0.92</v>
          </cell>
          <cell r="AR599">
            <v>0.92</v>
          </cell>
          <cell r="AS599">
            <v>0.92</v>
          </cell>
          <cell r="AT599">
            <v>0.92</v>
          </cell>
          <cell r="AU599">
            <v>0.92</v>
          </cell>
          <cell r="AV599">
            <v>0.92</v>
          </cell>
          <cell r="AW599">
            <v>0.92</v>
          </cell>
          <cell r="AX599">
            <v>0.92</v>
          </cell>
          <cell r="AY599">
            <v>0.92</v>
          </cell>
          <cell r="AZ599">
            <v>0.92</v>
          </cell>
          <cell r="BA599">
            <v>0.92</v>
          </cell>
          <cell r="BB599">
            <v>0.92</v>
          </cell>
          <cell r="BC599">
            <v>0.92</v>
          </cell>
          <cell r="BD599">
            <v>0.92</v>
          </cell>
          <cell r="BE599">
            <v>0.92</v>
          </cell>
          <cell r="BF599">
            <v>0.92</v>
          </cell>
          <cell r="BG599">
            <v>0.92</v>
          </cell>
          <cell r="BH599">
            <v>0.92</v>
          </cell>
          <cell r="BI599">
            <v>0.92</v>
          </cell>
          <cell r="BJ599">
            <v>0.92</v>
          </cell>
          <cell r="BK599">
            <v>0.92</v>
          </cell>
          <cell r="BL599">
            <v>0.92</v>
          </cell>
          <cell r="BM599">
            <v>0.92</v>
          </cell>
          <cell r="BN599">
            <v>0.92</v>
          </cell>
          <cell r="BO599">
            <v>0.92</v>
          </cell>
          <cell r="BP599">
            <v>0.92</v>
          </cell>
          <cell r="BQ599">
            <v>0.92</v>
          </cell>
          <cell r="BR599">
            <v>0.92</v>
          </cell>
          <cell r="BS599">
            <v>0.92</v>
          </cell>
          <cell r="BT599">
            <v>0.92</v>
          </cell>
          <cell r="BU599">
            <v>0.92</v>
          </cell>
          <cell r="BV599">
            <v>0.92</v>
          </cell>
          <cell r="BW599">
            <v>0.92</v>
          </cell>
          <cell r="BX599">
            <v>0.92</v>
          </cell>
          <cell r="BY599">
            <v>0.92</v>
          </cell>
          <cell r="BZ599">
            <v>0.92</v>
          </cell>
          <cell r="CA599">
            <v>0.92</v>
          </cell>
          <cell r="CB599">
            <v>0.92</v>
          </cell>
          <cell r="CC599">
            <v>0.92</v>
          </cell>
          <cell r="CD599">
            <v>0.92</v>
          </cell>
        </row>
        <row r="600">
          <cell r="Q600">
            <v>0.92</v>
          </cell>
          <cell r="R600">
            <v>0.92</v>
          </cell>
          <cell r="S600">
            <v>0.92</v>
          </cell>
          <cell r="T600">
            <v>0.92</v>
          </cell>
          <cell r="U600">
            <v>0.92</v>
          </cell>
          <cell r="V600">
            <v>0.92</v>
          </cell>
          <cell r="W600">
            <v>0.92</v>
          </cell>
          <cell r="X600">
            <v>0.92</v>
          </cell>
          <cell r="Y600">
            <v>0.92</v>
          </cell>
          <cell r="Z600">
            <v>0.92</v>
          </cell>
          <cell r="AA600">
            <v>0.92</v>
          </cell>
          <cell r="AB600">
            <v>0.92</v>
          </cell>
          <cell r="AC600">
            <v>0.92</v>
          </cell>
          <cell r="AD600">
            <v>0.92</v>
          </cell>
          <cell r="AE600">
            <v>0.92</v>
          </cell>
          <cell r="AF600">
            <v>0.92</v>
          </cell>
          <cell r="AG600">
            <v>0.92</v>
          </cell>
          <cell r="AH600">
            <v>0.92</v>
          </cell>
          <cell r="AI600">
            <v>0.92</v>
          </cell>
          <cell r="AJ600">
            <v>0.92</v>
          </cell>
          <cell r="AK600">
            <v>0.92</v>
          </cell>
          <cell r="AL600">
            <v>0.92</v>
          </cell>
          <cell r="AM600">
            <v>0.92</v>
          </cell>
          <cell r="AN600">
            <v>0.92</v>
          </cell>
          <cell r="AO600">
            <v>0.92</v>
          </cell>
          <cell r="AP600">
            <v>0.92</v>
          </cell>
          <cell r="AQ600">
            <v>0.92</v>
          </cell>
          <cell r="AR600">
            <v>0.92</v>
          </cell>
          <cell r="AS600">
            <v>0.92</v>
          </cell>
          <cell r="AT600">
            <v>0.92</v>
          </cell>
          <cell r="AU600">
            <v>0.92</v>
          </cell>
          <cell r="AV600">
            <v>0.92</v>
          </cell>
          <cell r="AW600">
            <v>0.92</v>
          </cell>
          <cell r="AX600">
            <v>0.92</v>
          </cell>
          <cell r="AY600">
            <v>0.92</v>
          </cell>
          <cell r="AZ600">
            <v>0.92</v>
          </cell>
          <cell r="BA600">
            <v>0.92</v>
          </cell>
          <cell r="BB600">
            <v>0.92</v>
          </cell>
          <cell r="BC600">
            <v>0.92</v>
          </cell>
          <cell r="BD600">
            <v>0.92</v>
          </cell>
          <cell r="BE600">
            <v>0.92</v>
          </cell>
          <cell r="BF600">
            <v>0.92</v>
          </cell>
          <cell r="BG600">
            <v>0.92</v>
          </cell>
          <cell r="BH600">
            <v>0.92</v>
          </cell>
          <cell r="BI600">
            <v>0.92</v>
          </cell>
          <cell r="BJ600">
            <v>0.92</v>
          </cell>
          <cell r="BK600">
            <v>0.92</v>
          </cell>
          <cell r="BL600">
            <v>0.92</v>
          </cell>
          <cell r="BM600">
            <v>0.92</v>
          </cell>
          <cell r="BN600">
            <v>0.92</v>
          </cell>
          <cell r="BO600">
            <v>0.92</v>
          </cell>
          <cell r="BP600">
            <v>0.92</v>
          </cell>
          <cell r="BQ600">
            <v>0.92</v>
          </cell>
          <cell r="BR600">
            <v>0.92</v>
          </cell>
          <cell r="BS600">
            <v>0.92</v>
          </cell>
          <cell r="BT600">
            <v>0.92</v>
          </cell>
          <cell r="BU600">
            <v>0.92</v>
          </cell>
          <cell r="BV600">
            <v>0.92</v>
          </cell>
          <cell r="BW600">
            <v>0.92</v>
          </cell>
          <cell r="BX600">
            <v>0.92</v>
          </cell>
          <cell r="BY600">
            <v>0.92</v>
          </cell>
          <cell r="BZ600">
            <v>0.92</v>
          </cell>
          <cell r="CA600">
            <v>0.92</v>
          </cell>
          <cell r="CB600">
            <v>0.92</v>
          </cell>
          <cell r="CC600">
            <v>0.92</v>
          </cell>
          <cell r="CD600">
            <v>0.92</v>
          </cell>
        </row>
        <row r="601">
          <cell r="Q601">
            <v>0.92</v>
          </cell>
          <cell r="R601">
            <v>0.92</v>
          </cell>
          <cell r="S601">
            <v>0.92</v>
          </cell>
          <cell r="T601">
            <v>0.92</v>
          </cell>
          <cell r="U601">
            <v>0.92</v>
          </cell>
          <cell r="V601">
            <v>0.92</v>
          </cell>
          <cell r="W601">
            <v>0.92</v>
          </cell>
          <cell r="X601">
            <v>0.92</v>
          </cell>
          <cell r="Y601">
            <v>0.92</v>
          </cell>
          <cell r="Z601">
            <v>0.92</v>
          </cell>
          <cell r="AA601">
            <v>0.92</v>
          </cell>
          <cell r="AB601">
            <v>0.92</v>
          </cell>
          <cell r="AC601">
            <v>0.92</v>
          </cell>
          <cell r="AD601">
            <v>0.92</v>
          </cell>
          <cell r="AE601">
            <v>0.92</v>
          </cell>
          <cell r="AF601">
            <v>0.92</v>
          </cell>
          <cell r="AG601">
            <v>0.92</v>
          </cell>
          <cell r="AH601">
            <v>0.92</v>
          </cell>
          <cell r="AI601">
            <v>0.92</v>
          </cell>
          <cell r="AJ601">
            <v>0.92</v>
          </cell>
          <cell r="AK601">
            <v>0.92</v>
          </cell>
          <cell r="AL601">
            <v>0.92</v>
          </cell>
          <cell r="AM601">
            <v>0.92</v>
          </cell>
          <cell r="AN601">
            <v>0.92</v>
          </cell>
          <cell r="AO601">
            <v>0.92</v>
          </cell>
          <cell r="AP601">
            <v>0.92</v>
          </cell>
          <cell r="AQ601">
            <v>0.92</v>
          </cell>
          <cell r="AR601">
            <v>0.92</v>
          </cell>
          <cell r="AS601">
            <v>0.92</v>
          </cell>
          <cell r="AT601">
            <v>0.92</v>
          </cell>
          <cell r="AU601">
            <v>0.92</v>
          </cell>
          <cell r="AV601">
            <v>0.92</v>
          </cell>
          <cell r="AW601">
            <v>0.92</v>
          </cell>
          <cell r="AX601">
            <v>0.92</v>
          </cell>
          <cell r="AY601">
            <v>0.92</v>
          </cell>
          <cell r="AZ601">
            <v>0.92</v>
          </cell>
          <cell r="BA601">
            <v>0.92</v>
          </cell>
          <cell r="BB601">
            <v>0.92</v>
          </cell>
          <cell r="BC601">
            <v>0.92</v>
          </cell>
          <cell r="BD601">
            <v>0.92</v>
          </cell>
          <cell r="BE601">
            <v>0.92</v>
          </cell>
          <cell r="BF601">
            <v>0.92</v>
          </cell>
          <cell r="BG601">
            <v>0.92</v>
          </cell>
          <cell r="BH601">
            <v>0.92</v>
          </cell>
          <cell r="BI601">
            <v>0.92</v>
          </cell>
          <cell r="BJ601">
            <v>0.92</v>
          </cell>
          <cell r="BK601">
            <v>0.92</v>
          </cell>
          <cell r="BL601">
            <v>0.92</v>
          </cell>
          <cell r="BM601">
            <v>0.92</v>
          </cell>
          <cell r="BN601">
            <v>0.92</v>
          </cell>
          <cell r="BO601">
            <v>0.92</v>
          </cell>
          <cell r="BP601">
            <v>0.92</v>
          </cell>
          <cell r="BQ601">
            <v>0.92</v>
          </cell>
          <cell r="BR601">
            <v>0.92</v>
          </cell>
          <cell r="BS601">
            <v>0.92</v>
          </cell>
          <cell r="BT601">
            <v>0.92</v>
          </cell>
          <cell r="BU601">
            <v>0.92</v>
          </cell>
          <cell r="BV601">
            <v>0.92</v>
          </cell>
          <cell r="BW601">
            <v>0.92</v>
          </cell>
          <cell r="BX601">
            <v>0.92</v>
          </cell>
          <cell r="BY601">
            <v>0.92</v>
          </cell>
          <cell r="BZ601">
            <v>0.92</v>
          </cell>
          <cell r="CA601">
            <v>0.92</v>
          </cell>
          <cell r="CB601">
            <v>0.92</v>
          </cell>
          <cell r="CC601">
            <v>0.92</v>
          </cell>
          <cell r="CD601">
            <v>0.92</v>
          </cell>
        </row>
        <row r="602">
          <cell r="Q602">
            <v>0.92</v>
          </cell>
          <cell r="R602">
            <v>0.92</v>
          </cell>
          <cell r="S602">
            <v>0.92</v>
          </cell>
          <cell r="T602">
            <v>0.92</v>
          </cell>
          <cell r="U602">
            <v>0.92</v>
          </cell>
          <cell r="V602">
            <v>0.92</v>
          </cell>
          <cell r="W602">
            <v>0.92</v>
          </cell>
          <cell r="X602">
            <v>0.92</v>
          </cell>
          <cell r="Y602">
            <v>0.92</v>
          </cell>
          <cell r="Z602">
            <v>0.92</v>
          </cell>
          <cell r="AA602">
            <v>0.92</v>
          </cell>
          <cell r="AB602">
            <v>0.92</v>
          </cell>
          <cell r="AC602">
            <v>0.92</v>
          </cell>
          <cell r="AD602">
            <v>0.92</v>
          </cell>
          <cell r="AE602">
            <v>0.92</v>
          </cell>
          <cell r="AF602">
            <v>0.92</v>
          </cell>
          <cell r="AG602">
            <v>0.92</v>
          </cell>
          <cell r="AH602">
            <v>0.92</v>
          </cell>
          <cell r="AI602">
            <v>0.92</v>
          </cell>
          <cell r="AJ602">
            <v>0.92</v>
          </cell>
          <cell r="AK602">
            <v>0.92</v>
          </cell>
          <cell r="AL602">
            <v>0.92</v>
          </cell>
          <cell r="AM602">
            <v>0.92</v>
          </cell>
          <cell r="AN602">
            <v>0.92</v>
          </cell>
          <cell r="AO602">
            <v>0.92</v>
          </cell>
          <cell r="AP602">
            <v>0.92</v>
          </cell>
          <cell r="AQ602">
            <v>0.92</v>
          </cell>
          <cell r="AR602">
            <v>0.92</v>
          </cell>
          <cell r="AS602">
            <v>0.92</v>
          </cell>
          <cell r="AT602">
            <v>0.92</v>
          </cell>
          <cell r="AU602">
            <v>0.92</v>
          </cell>
          <cell r="AV602">
            <v>0.92</v>
          </cell>
          <cell r="AW602">
            <v>0.92</v>
          </cell>
          <cell r="AX602">
            <v>0.92</v>
          </cell>
          <cell r="AY602">
            <v>0.92</v>
          </cell>
          <cell r="AZ602">
            <v>0.92</v>
          </cell>
          <cell r="BA602">
            <v>0.92</v>
          </cell>
          <cell r="BB602">
            <v>0.92</v>
          </cell>
          <cell r="BC602">
            <v>0.92</v>
          </cell>
          <cell r="BD602">
            <v>0.92</v>
          </cell>
          <cell r="BE602">
            <v>0.92</v>
          </cell>
          <cell r="BF602">
            <v>0.92</v>
          </cell>
          <cell r="BG602">
            <v>0.92</v>
          </cell>
          <cell r="BH602">
            <v>0.92</v>
          </cell>
          <cell r="BI602">
            <v>0.92</v>
          </cell>
          <cell r="BJ602">
            <v>0.92</v>
          </cell>
          <cell r="BK602">
            <v>0.92</v>
          </cell>
          <cell r="BL602">
            <v>0.92</v>
          </cell>
          <cell r="BM602">
            <v>0.92</v>
          </cell>
          <cell r="BN602">
            <v>0.92</v>
          </cell>
          <cell r="BO602">
            <v>0.92</v>
          </cell>
          <cell r="BP602">
            <v>0.92</v>
          </cell>
          <cell r="BQ602">
            <v>0.92</v>
          </cell>
          <cell r="BR602">
            <v>0.92</v>
          </cell>
          <cell r="BS602">
            <v>0.92</v>
          </cell>
          <cell r="BT602">
            <v>0.92</v>
          </cell>
          <cell r="BU602">
            <v>0.92</v>
          </cell>
          <cell r="BV602">
            <v>0.92</v>
          </cell>
          <cell r="BW602">
            <v>0.92</v>
          </cell>
          <cell r="BX602">
            <v>0.92</v>
          </cell>
          <cell r="BY602">
            <v>0.92</v>
          </cell>
          <cell r="BZ602">
            <v>0.92</v>
          </cell>
          <cell r="CA602">
            <v>0.92</v>
          </cell>
          <cell r="CB602">
            <v>0.92</v>
          </cell>
          <cell r="CC602">
            <v>0.92</v>
          </cell>
          <cell r="CD602">
            <v>0.92</v>
          </cell>
        </row>
        <row r="603">
          <cell r="Q603">
            <v>0.92</v>
          </cell>
          <cell r="R603">
            <v>0.92</v>
          </cell>
          <cell r="S603">
            <v>0.92</v>
          </cell>
          <cell r="T603">
            <v>0.92</v>
          </cell>
          <cell r="U603">
            <v>0.92</v>
          </cell>
          <cell r="V603">
            <v>0.92</v>
          </cell>
          <cell r="W603">
            <v>0.92</v>
          </cell>
          <cell r="X603">
            <v>0.92</v>
          </cell>
          <cell r="Y603">
            <v>0.92</v>
          </cell>
          <cell r="Z603">
            <v>0.92</v>
          </cell>
          <cell r="AA603">
            <v>0.92</v>
          </cell>
          <cell r="AB603">
            <v>0.92</v>
          </cell>
          <cell r="AC603">
            <v>0.92</v>
          </cell>
          <cell r="AD603">
            <v>0.92</v>
          </cell>
          <cell r="AE603">
            <v>0.92</v>
          </cell>
          <cell r="AF603">
            <v>0.92</v>
          </cell>
          <cell r="AG603">
            <v>0.92</v>
          </cell>
          <cell r="AH603">
            <v>0.92</v>
          </cell>
          <cell r="AI603">
            <v>0.92</v>
          </cell>
          <cell r="AJ603">
            <v>0.92</v>
          </cell>
          <cell r="AK603">
            <v>0.92</v>
          </cell>
          <cell r="AL603">
            <v>0.92</v>
          </cell>
          <cell r="AM603">
            <v>0.92</v>
          </cell>
          <cell r="AN603">
            <v>0.92</v>
          </cell>
          <cell r="AO603">
            <v>0.92</v>
          </cell>
          <cell r="AP603">
            <v>0.92</v>
          </cell>
          <cell r="AQ603">
            <v>0.92</v>
          </cell>
          <cell r="AR603">
            <v>0.92</v>
          </cell>
          <cell r="AS603">
            <v>0.92</v>
          </cell>
          <cell r="AT603">
            <v>0.92</v>
          </cell>
          <cell r="AU603">
            <v>0.92</v>
          </cell>
          <cell r="AV603">
            <v>0.92</v>
          </cell>
          <cell r="AW603">
            <v>0.92</v>
          </cell>
          <cell r="AX603">
            <v>0.92</v>
          </cell>
          <cell r="AY603">
            <v>0.92</v>
          </cell>
          <cell r="AZ603">
            <v>0.92</v>
          </cell>
          <cell r="BA603">
            <v>0.92</v>
          </cell>
          <cell r="BB603">
            <v>0.92</v>
          </cell>
          <cell r="BC603">
            <v>0.92</v>
          </cell>
          <cell r="BD603">
            <v>0.92</v>
          </cell>
          <cell r="BE603">
            <v>0.92</v>
          </cell>
          <cell r="BF603">
            <v>0.92</v>
          </cell>
          <cell r="BG603">
            <v>0.92</v>
          </cell>
          <cell r="BH603">
            <v>0.92</v>
          </cell>
          <cell r="BI603">
            <v>0.92</v>
          </cell>
          <cell r="BJ603">
            <v>0.92</v>
          </cell>
          <cell r="BK603">
            <v>0.92</v>
          </cell>
          <cell r="BL603">
            <v>0.92</v>
          </cell>
          <cell r="BM603">
            <v>0.92</v>
          </cell>
          <cell r="BN603">
            <v>0.92</v>
          </cell>
          <cell r="BO603">
            <v>0.92</v>
          </cell>
          <cell r="BP603">
            <v>0.92</v>
          </cell>
          <cell r="BQ603">
            <v>0.92</v>
          </cell>
          <cell r="BR603">
            <v>0.92</v>
          </cell>
          <cell r="BS603">
            <v>0.92</v>
          </cell>
          <cell r="BT603">
            <v>0.92</v>
          </cell>
          <cell r="BU603">
            <v>0.92</v>
          </cell>
          <cell r="BV603">
            <v>0.92</v>
          </cell>
          <cell r="BW603">
            <v>0.92</v>
          </cell>
          <cell r="BX603">
            <v>0.92</v>
          </cell>
          <cell r="BY603">
            <v>0.92</v>
          </cell>
          <cell r="BZ603">
            <v>0.92</v>
          </cell>
          <cell r="CA603">
            <v>0.92</v>
          </cell>
          <cell r="CB603">
            <v>0.92</v>
          </cell>
          <cell r="CC603">
            <v>0.92</v>
          </cell>
          <cell r="CD603">
            <v>0.92</v>
          </cell>
        </row>
        <row r="605">
          <cell r="Q605">
            <v>0.93034507523172583</v>
          </cell>
          <cell r="R605">
            <v>0.93034507523172583</v>
          </cell>
          <cell r="S605">
            <v>0.93034507523172583</v>
          </cell>
          <cell r="T605">
            <v>0.93034507523172583</v>
          </cell>
          <cell r="U605">
            <v>0.93034507523172583</v>
          </cell>
          <cell r="V605">
            <v>0.93034507523172583</v>
          </cell>
          <cell r="W605">
            <v>0.93034507523172583</v>
          </cell>
          <cell r="X605">
            <v>0.93034507523172583</v>
          </cell>
          <cell r="Y605">
            <v>0.93034507523172583</v>
          </cell>
          <cell r="Z605">
            <v>0.93034507523172583</v>
          </cell>
          <cell r="AA605">
            <v>0.93034507523172583</v>
          </cell>
          <cell r="AB605">
            <v>0.93034507523172583</v>
          </cell>
          <cell r="AC605">
            <v>0.93034507523172583</v>
          </cell>
          <cell r="AD605">
            <v>0.93034507523172583</v>
          </cell>
          <cell r="AE605">
            <v>0.93034507523172583</v>
          </cell>
          <cell r="AF605">
            <v>0.93034507523172583</v>
          </cell>
          <cell r="AG605">
            <v>0.93034507523172583</v>
          </cell>
          <cell r="AH605">
            <v>0.93034507523172583</v>
          </cell>
          <cell r="AI605">
            <v>0.93034507523172583</v>
          </cell>
          <cell r="AJ605">
            <v>0.93034507523172583</v>
          </cell>
          <cell r="AK605">
            <v>0.93034507523172583</v>
          </cell>
          <cell r="AL605">
            <v>0.93034507523172583</v>
          </cell>
          <cell r="AM605">
            <v>0.93034507523172583</v>
          </cell>
          <cell r="AN605">
            <v>0.93034507523172583</v>
          </cell>
          <cell r="AO605">
            <v>0.93034507523172583</v>
          </cell>
          <cell r="AP605">
            <v>0.93034507523172583</v>
          </cell>
          <cell r="AQ605">
            <v>0.93034507523172583</v>
          </cell>
          <cell r="AR605">
            <v>0.93034507523172583</v>
          </cell>
          <cell r="AS605">
            <v>0.93034507523172583</v>
          </cell>
          <cell r="AT605">
            <v>0.93034507523172583</v>
          </cell>
          <cell r="AU605">
            <v>0.93034507523172583</v>
          </cell>
          <cell r="AV605">
            <v>0.93034507523172583</v>
          </cell>
          <cell r="AW605">
            <v>0.93034507523172583</v>
          </cell>
          <cell r="AX605">
            <v>0.93034507523172583</v>
          </cell>
          <cell r="AY605">
            <v>0.93034507523172583</v>
          </cell>
          <cell r="AZ605">
            <v>0.93034507523172583</v>
          </cell>
          <cell r="BA605">
            <v>0.93034507523172583</v>
          </cell>
          <cell r="BB605">
            <v>0.93034507523172583</v>
          </cell>
          <cell r="BC605">
            <v>0.93034507523172583</v>
          </cell>
          <cell r="BD605">
            <v>0.93034507523172583</v>
          </cell>
          <cell r="BE605">
            <v>0.93034507523172583</v>
          </cell>
          <cell r="BF605">
            <v>0.93034507523172583</v>
          </cell>
          <cell r="BG605">
            <v>0.93034507523172583</v>
          </cell>
          <cell r="BH605">
            <v>0.93034507523172583</v>
          </cell>
          <cell r="BI605">
            <v>0.93034507523172583</v>
          </cell>
          <cell r="BJ605">
            <v>0.93034507523172583</v>
          </cell>
          <cell r="BK605">
            <v>0.93034507523172583</v>
          </cell>
          <cell r="BL605">
            <v>0.93034507523172583</v>
          </cell>
          <cell r="BM605">
            <v>0.93034507523172583</v>
          </cell>
          <cell r="BN605">
            <v>0.93034507523172583</v>
          </cell>
          <cell r="BO605">
            <v>0.93034507523172583</v>
          </cell>
          <cell r="BP605">
            <v>0.93034507523172583</v>
          </cell>
          <cell r="BQ605">
            <v>0.93034507523172583</v>
          </cell>
          <cell r="BR605">
            <v>0.93034507523172583</v>
          </cell>
          <cell r="BS605">
            <v>0.93034507523172583</v>
          </cell>
          <cell r="BT605">
            <v>0.93034507523172583</v>
          </cell>
          <cell r="BU605">
            <v>0.93034507523172583</v>
          </cell>
          <cell r="BV605">
            <v>0.93034507523172583</v>
          </cell>
          <cell r="BW605">
            <v>0.93034507523172583</v>
          </cell>
          <cell r="BX605">
            <v>0.93034507523172583</v>
          </cell>
          <cell r="BY605">
            <v>0.93034507523172583</v>
          </cell>
          <cell r="BZ605">
            <v>0.93034507523172583</v>
          </cell>
          <cell r="CA605">
            <v>0.93034507523172583</v>
          </cell>
          <cell r="CB605">
            <v>0.93034507523172583</v>
          </cell>
          <cell r="CC605">
            <v>0.93034507523172583</v>
          </cell>
          <cell r="CD605">
            <v>0.93034507523172583</v>
          </cell>
        </row>
        <row r="606">
          <cell r="Q606">
            <v>0.93034507523172583</v>
          </cell>
          <cell r="R606">
            <v>0.93034507523172583</v>
          </cell>
          <cell r="S606">
            <v>0.93034507523172583</v>
          </cell>
          <cell r="T606">
            <v>0.93034507523172583</v>
          </cell>
          <cell r="U606">
            <v>0.93034507523172583</v>
          </cell>
          <cell r="V606">
            <v>0.93034507523172583</v>
          </cell>
          <cell r="W606">
            <v>0.93034507523172583</v>
          </cell>
          <cell r="X606">
            <v>0.93034507523172583</v>
          </cell>
          <cell r="Y606">
            <v>0.93034507523172583</v>
          </cell>
          <cell r="Z606">
            <v>0.93034507523172583</v>
          </cell>
          <cell r="AA606">
            <v>0.93034507523172583</v>
          </cell>
          <cell r="AB606">
            <v>0.93034507523172583</v>
          </cell>
          <cell r="AC606">
            <v>0.93034507523172583</v>
          </cell>
          <cell r="AD606">
            <v>0.93034507523172583</v>
          </cell>
          <cell r="AE606">
            <v>0.93034507523172583</v>
          </cell>
          <cell r="AF606">
            <v>0.93034507523172583</v>
          </cell>
          <cell r="AG606">
            <v>0.93034507523172583</v>
          </cell>
          <cell r="AH606">
            <v>0.93034507523172583</v>
          </cell>
          <cell r="AI606">
            <v>0.93034507523172583</v>
          </cell>
          <cell r="AJ606">
            <v>0.93034507523172583</v>
          </cell>
          <cell r="AK606">
            <v>0.93034507523172583</v>
          </cell>
          <cell r="AL606">
            <v>0.93034507523172583</v>
          </cell>
          <cell r="AM606">
            <v>0.93034507523172583</v>
          </cell>
          <cell r="AN606">
            <v>0.93034507523172583</v>
          </cell>
          <cell r="AO606">
            <v>0.93034507523172583</v>
          </cell>
          <cell r="AP606">
            <v>0.93034507523172583</v>
          </cell>
          <cell r="AQ606">
            <v>0.93034507523172583</v>
          </cell>
          <cell r="AR606">
            <v>0.93034507523172583</v>
          </cell>
          <cell r="AS606">
            <v>0.93034507523172583</v>
          </cell>
          <cell r="AT606">
            <v>0.93034507523172583</v>
          </cell>
          <cell r="AU606">
            <v>0.93034507523172583</v>
          </cell>
          <cell r="AV606">
            <v>0.93034507523172583</v>
          </cell>
          <cell r="AW606">
            <v>0.93034507523172583</v>
          </cell>
          <cell r="AX606">
            <v>0.93034507523172583</v>
          </cell>
          <cell r="AY606">
            <v>0.93034507523172583</v>
          </cell>
          <cell r="AZ606">
            <v>0.93034507523172583</v>
          </cell>
          <cell r="BA606">
            <v>0.93034507523172583</v>
          </cell>
          <cell r="BB606">
            <v>0.93034507523172583</v>
          </cell>
          <cell r="BC606">
            <v>0.93034507523172583</v>
          </cell>
          <cell r="BD606">
            <v>0.93034507523172583</v>
          </cell>
          <cell r="BE606">
            <v>0.93034507523172583</v>
          </cell>
          <cell r="BF606">
            <v>0.93034507523172583</v>
          </cell>
          <cell r="BG606">
            <v>0.93034507523172583</v>
          </cell>
          <cell r="BH606">
            <v>0.93034507523172583</v>
          </cell>
          <cell r="BI606">
            <v>0.93034507523172583</v>
          </cell>
          <cell r="BJ606">
            <v>0.93034507523172583</v>
          </cell>
          <cell r="BK606">
            <v>0.93034507523172583</v>
          </cell>
          <cell r="BL606">
            <v>0.93034507523172583</v>
          </cell>
          <cell r="BM606">
            <v>0.93034507523172583</v>
          </cell>
          <cell r="BN606">
            <v>0.93034507523172583</v>
          </cell>
          <cell r="BO606">
            <v>0.93034507523172583</v>
          </cell>
          <cell r="BP606">
            <v>0.93034507523172583</v>
          </cell>
          <cell r="BQ606">
            <v>0.93034507523172583</v>
          </cell>
          <cell r="BR606">
            <v>0.93034507523172583</v>
          </cell>
          <cell r="BS606">
            <v>0.93034507523172583</v>
          </cell>
          <cell r="BT606">
            <v>0.93034507523172583</v>
          </cell>
          <cell r="BU606">
            <v>0.93034507523172583</v>
          </cell>
          <cell r="BV606">
            <v>0.93034507523172583</v>
          </cell>
          <cell r="BW606">
            <v>0.93034507523172583</v>
          </cell>
          <cell r="BX606">
            <v>0.93034507523172583</v>
          </cell>
          <cell r="BY606">
            <v>0.93034507523172583</v>
          </cell>
          <cell r="BZ606">
            <v>0.93034507523172583</v>
          </cell>
          <cell r="CA606">
            <v>0.93034507523172583</v>
          </cell>
          <cell r="CB606">
            <v>0.93034507523172583</v>
          </cell>
          <cell r="CC606">
            <v>0.93034507523172583</v>
          </cell>
          <cell r="CD606">
            <v>0.93034507523172583</v>
          </cell>
        </row>
        <row r="608">
          <cell r="Q608">
            <v>0.995</v>
          </cell>
          <cell r="R608">
            <v>0.995</v>
          </cell>
          <cell r="S608">
            <v>0.995</v>
          </cell>
          <cell r="T608">
            <v>0.995</v>
          </cell>
          <cell r="U608">
            <v>0.995</v>
          </cell>
          <cell r="V608">
            <v>0.995</v>
          </cell>
          <cell r="W608">
            <v>0.995</v>
          </cell>
          <cell r="X608">
            <v>0.995</v>
          </cell>
          <cell r="Y608">
            <v>0.995</v>
          </cell>
          <cell r="Z608">
            <v>0.995</v>
          </cell>
          <cell r="AA608">
            <v>0.995</v>
          </cell>
          <cell r="AB608">
            <v>0.995</v>
          </cell>
          <cell r="AC608">
            <v>0.995</v>
          </cell>
          <cell r="AD608">
            <v>0.995</v>
          </cell>
          <cell r="AE608">
            <v>0.995</v>
          </cell>
          <cell r="AF608">
            <v>0.995</v>
          </cell>
          <cell r="AG608">
            <v>0.995</v>
          </cell>
          <cell r="AH608">
            <v>0.995</v>
          </cell>
          <cell r="AI608">
            <v>0.995</v>
          </cell>
          <cell r="AJ608">
            <v>0.995</v>
          </cell>
          <cell r="AK608">
            <v>0.995</v>
          </cell>
          <cell r="AL608">
            <v>0.995</v>
          </cell>
          <cell r="AM608">
            <v>0.995</v>
          </cell>
          <cell r="AN608">
            <v>0.995</v>
          </cell>
          <cell r="AO608">
            <v>0.995</v>
          </cell>
          <cell r="AP608">
            <v>0.995</v>
          </cell>
          <cell r="AQ608">
            <v>0.995</v>
          </cell>
          <cell r="AR608">
            <v>0.995</v>
          </cell>
          <cell r="AS608">
            <v>0.995</v>
          </cell>
          <cell r="AT608">
            <v>0.995</v>
          </cell>
          <cell r="AU608">
            <v>0.995</v>
          </cell>
          <cell r="AV608">
            <v>0.995</v>
          </cell>
          <cell r="AW608">
            <v>0.995</v>
          </cell>
          <cell r="AX608">
            <v>0.995</v>
          </cell>
          <cell r="AY608">
            <v>0.995</v>
          </cell>
          <cell r="AZ608">
            <v>0.995</v>
          </cell>
          <cell r="BA608">
            <v>0.995</v>
          </cell>
          <cell r="BB608">
            <v>0.995</v>
          </cell>
          <cell r="BC608">
            <v>0.995</v>
          </cell>
          <cell r="BD608">
            <v>0.995</v>
          </cell>
          <cell r="BE608">
            <v>0.995</v>
          </cell>
          <cell r="BF608">
            <v>0.995</v>
          </cell>
          <cell r="BG608">
            <v>0.995</v>
          </cell>
          <cell r="BH608">
            <v>0.995</v>
          </cell>
          <cell r="BI608">
            <v>0.995</v>
          </cell>
          <cell r="BJ608">
            <v>0.995</v>
          </cell>
          <cell r="BK608">
            <v>0.995</v>
          </cell>
          <cell r="BL608">
            <v>0.995</v>
          </cell>
          <cell r="BM608">
            <v>0.995</v>
          </cell>
          <cell r="BN608">
            <v>0.995</v>
          </cell>
          <cell r="BO608">
            <v>0.995</v>
          </cell>
          <cell r="BP608">
            <v>0.995</v>
          </cell>
          <cell r="BQ608">
            <v>0.995</v>
          </cell>
          <cell r="BR608">
            <v>0.995</v>
          </cell>
          <cell r="BS608">
            <v>0.995</v>
          </cell>
          <cell r="BT608">
            <v>0.995</v>
          </cell>
          <cell r="BU608">
            <v>0.995</v>
          </cell>
          <cell r="BV608">
            <v>0.995</v>
          </cell>
          <cell r="BW608">
            <v>0.995</v>
          </cell>
          <cell r="BX608">
            <v>0.995</v>
          </cell>
          <cell r="BY608">
            <v>0.995</v>
          </cell>
          <cell r="BZ608">
            <v>0.995</v>
          </cell>
          <cell r="CA608">
            <v>0.995</v>
          </cell>
          <cell r="CB608">
            <v>0.995</v>
          </cell>
          <cell r="CC608">
            <v>0.995</v>
          </cell>
          <cell r="CD608">
            <v>0.995</v>
          </cell>
        </row>
        <row r="609">
          <cell r="Q609">
            <v>0.92</v>
          </cell>
          <cell r="R609">
            <v>0.92</v>
          </cell>
          <cell r="S609">
            <v>0.92</v>
          </cell>
          <cell r="T609">
            <v>0.92</v>
          </cell>
          <cell r="U609">
            <v>0.92</v>
          </cell>
          <cell r="V609">
            <v>0.92</v>
          </cell>
          <cell r="W609">
            <v>0.92</v>
          </cell>
          <cell r="X609">
            <v>0.92</v>
          </cell>
          <cell r="Y609">
            <v>0.92</v>
          </cell>
          <cell r="Z609">
            <v>0.92</v>
          </cell>
          <cell r="AA609">
            <v>0.92</v>
          </cell>
          <cell r="AB609">
            <v>0.92</v>
          </cell>
          <cell r="AC609">
            <v>0.92</v>
          </cell>
          <cell r="AD609">
            <v>0.92</v>
          </cell>
          <cell r="AE609">
            <v>0.92</v>
          </cell>
          <cell r="AF609">
            <v>0.92</v>
          </cell>
          <cell r="AG609">
            <v>0.92</v>
          </cell>
          <cell r="AH609">
            <v>0.92</v>
          </cell>
          <cell r="AI609">
            <v>0.92</v>
          </cell>
          <cell r="AJ609">
            <v>0.92</v>
          </cell>
          <cell r="AK609">
            <v>0.92</v>
          </cell>
          <cell r="AL609">
            <v>0.92</v>
          </cell>
          <cell r="AM609">
            <v>0.92</v>
          </cell>
          <cell r="AN609">
            <v>0.92</v>
          </cell>
          <cell r="AO609">
            <v>0.92</v>
          </cell>
          <cell r="AP609">
            <v>0.92</v>
          </cell>
          <cell r="AQ609">
            <v>0.92</v>
          </cell>
          <cell r="AR609">
            <v>0.92</v>
          </cell>
          <cell r="AS609">
            <v>0.92</v>
          </cell>
          <cell r="AT609">
            <v>0.92</v>
          </cell>
          <cell r="AU609">
            <v>0.92</v>
          </cell>
          <cell r="AV609">
            <v>0.92</v>
          </cell>
          <cell r="AW609">
            <v>0.92</v>
          </cell>
          <cell r="AX609">
            <v>0.92</v>
          </cell>
          <cell r="AY609">
            <v>0.92</v>
          </cell>
          <cell r="AZ609">
            <v>0.92</v>
          </cell>
          <cell r="BA609">
            <v>0.92</v>
          </cell>
          <cell r="BB609">
            <v>0.92</v>
          </cell>
          <cell r="BC609">
            <v>0.92</v>
          </cell>
          <cell r="BD609">
            <v>0.92</v>
          </cell>
          <cell r="BE609">
            <v>0.92</v>
          </cell>
          <cell r="BF609">
            <v>0.92</v>
          </cell>
          <cell r="BG609">
            <v>0.92</v>
          </cell>
          <cell r="BH609">
            <v>0.92</v>
          </cell>
          <cell r="BI609">
            <v>0.92</v>
          </cell>
          <cell r="BJ609">
            <v>0.92</v>
          </cell>
          <cell r="BK609">
            <v>0.92</v>
          </cell>
          <cell r="BL609">
            <v>0.92</v>
          </cell>
          <cell r="BM609">
            <v>0.92</v>
          </cell>
          <cell r="BN609">
            <v>0.92</v>
          </cell>
          <cell r="BO609">
            <v>0.92</v>
          </cell>
          <cell r="BP609">
            <v>0.92</v>
          </cell>
          <cell r="BQ609">
            <v>0.92</v>
          </cell>
          <cell r="BR609">
            <v>0.92</v>
          </cell>
          <cell r="BS609">
            <v>0.92</v>
          </cell>
          <cell r="BT609">
            <v>0.92</v>
          </cell>
          <cell r="BU609">
            <v>0.92</v>
          </cell>
          <cell r="BV609">
            <v>0.92</v>
          </cell>
          <cell r="BW609">
            <v>0.92</v>
          </cell>
          <cell r="BX609">
            <v>0.92</v>
          </cell>
          <cell r="BY609">
            <v>0.92</v>
          </cell>
          <cell r="BZ609">
            <v>0.92</v>
          </cell>
          <cell r="CA609">
            <v>0.92</v>
          </cell>
          <cell r="CB609">
            <v>0.92</v>
          </cell>
          <cell r="CC609">
            <v>0.92</v>
          </cell>
          <cell r="CD609">
            <v>0.92</v>
          </cell>
        </row>
        <row r="610">
          <cell r="Q610">
            <v>0.93034507523172583</v>
          </cell>
          <cell r="R610">
            <v>0.93034507523172583</v>
          </cell>
          <cell r="S610">
            <v>0.93034507523172583</v>
          </cell>
          <cell r="T610">
            <v>0.93034507523172583</v>
          </cell>
          <cell r="U610">
            <v>0.93034507523172583</v>
          </cell>
          <cell r="V610">
            <v>0.93034507523172583</v>
          </cell>
          <cell r="W610">
            <v>0.93034507523172583</v>
          </cell>
          <cell r="X610">
            <v>0.93034507523172583</v>
          </cell>
          <cell r="Y610">
            <v>0.93034507523172583</v>
          </cell>
          <cell r="Z610">
            <v>0.93034507523172583</v>
          </cell>
          <cell r="AA610">
            <v>0.93034507523172583</v>
          </cell>
          <cell r="AB610">
            <v>0.93034507523172583</v>
          </cell>
          <cell r="AC610">
            <v>0.93034507523172583</v>
          </cell>
          <cell r="AD610">
            <v>0.93034507523172583</v>
          </cell>
          <cell r="AE610">
            <v>0.93034507523172583</v>
          </cell>
          <cell r="AF610">
            <v>0.93034507523172583</v>
          </cell>
          <cell r="AG610">
            <v>0.93034507523172583</v>
          </cell>
          <cell r="AH610">
            <v>0.93034507523172583</v>
          </cell>
          <cell r="AI610">
            <v>0.93034507523172583</v>
          </cell>
          <cell r="AJ610">
            <v>0.93034507523172583</v>
          </cell>
          <cell r="AK610">
            <v>0.93034507523172583</v>
          </cell>
          <cell r="AL610">
            <v>0.93034507523172583</v>
          </cell>
          <cell r="AM610">
            <v>0.93034507523172583</v>
          </cell>
          <cell r="AN610">
            <v>0.93034507523172583</v>
          </cell>
          <cell r="AO610">
            <v>0.93034507523172583</v>
          </cell>
          <cell r="AP610">
            <v>0.93034507523172583</v>
          </cell>
          <cell r="AQ610">
            <v>0.93034507523172583</v>
          </cell>
          <cell r="AR610">
            <v>0.93034507523172583</v>
          </cell>
          <cell r="AS610">
            <v>0.93034507523172583</v>
          </cell>
          <cell r="AT610">
            <v>0.93034507523172583</v>
          </cell>
          <cell r="AU610">
            <v>0.93034507523172583</v>
          </cell>
          <cell r="AV610">
            <v>0.93034507523172583</v>
          </cell>
          <cell r="AW610">
            <v>0.93034507523172583</v>
          </cell>
          <cell r="AX610">
            <v>0.93034507523172583</v>
          </cell>
          <cell r="AY610">
            <v>0.93034507523172583</v>
          </cell>
          <cell r="AZ610">
            <v>0.93034507523172583</v>
          </cell>
          <cell r="BA610">
            <v>0.93034507523172583</v>
          </cell>
          <cell r="BB610">
            <v>0.93034507523172583</v>
          </cell>
          <cell r="BC610">
            <v>0.93034507523172583</v>
          </cell>
          <cell r="BD610">
            <v>0.93034507523172583</v>
          </cell>
          <cell r="BE610">
            <v>0.93034507523172583</v>
          </cell>
          <cell r="BF610">
            <v>0.93034507523172583</v>
          </cell>
          <cell r="BG610">
            <v>0.93034507523172583</v>
          </cell>
          <cell r="BH610">
            <v>0.93034507523172583</v>
          </cell>
          <cell r="BI610">
            <v>0.93034507523172583</v>
          </cell>
          <cell r="BJ610">
            <v>0.93034507523172583</v>
          </cell>
          <cell r="BK610">
            <v>0.93034507523172583</v>
          </cell>
          <cell r="BL610">
            <v>0.93034507523172583</v>
          </cell>
          <cell r="BM610">
            <v>0.93034507523172583</v>
          </cell>
          <cell r="BN610">
            <v>0.93034507523172583</v>
          </cell>
          <cell r="BO610">
            <v>0.93034507523172583</v>
          </cell>
          <cell r="BP610">
            <v>0.93034507523172583</v>
          </cell>
          <cell r="BQ610">
            <v>0.93034507523172583</v>
          </cell>
          <cell r="BR610">
            <v>0.93034507523172583</v>
          </cell>
          <cell r="BS610">
            <v>0.93034507523172583</v>
          </cell>
          <cell r="BT610">
            <v>0.93034507523172583</v>
          </cell>
          <cell r="BU610">
            <v>0.93034507523172583</v>
          </cell>
          <cell r="BV610">
            <v>0.93034507523172583</v>
          </cell>
          <cell r="BW610">
            <v>0.93034507523172583</v>
          </cell>
          <cell r="BX610">
            <v>0.93034507523172583</v>
          </cell>
          <cell r="BY610">
            <v>0.93034507523172583</v>
          </cell>
          <cell r="BZ610">
            <v>0.93034507523172583</v>
          </cell>
          <cell r="CA610">
            <v>0.93034507523172583</v>
          </cell>
          <cell r="CB610">
            <v>0.93034507523172583</v>
          </cell>
          <cell r="CC610">
            <v>0.93034507523172583</v>
          </cell>
          <cell r="CD610">
            <v>0.93034507523172583</v>
          </cell>
        </row>
        <row r="611">
          <cell r="Q611">
            <v>0.99</v>
          </cell>
          <cell r="R611">
            <v>0.99</v>
          </cell>
          <cell r="S611">
            <v>0.99</v>
          </cell>
          <cell r="T611">
            <v>0.99</v>
          </cell>
          <cell r="U611">
            <v>0.99</v>
          </cell>
          <cell r="V611">
            <v>0.99</v>
          </cell>
          <cell r="W611">
            <v>0.99</v>
          </cell>
          <cell r="X611">
            <v>0.99</v>
          </cell>
          <cell r="Y611">
            <v>0.99</v>
          </cell>
          <cell r="Z611">
            <v>0.99</v>
          </cell>
          <cell r="AA611">
            <v>0.99</v>
          </cell>
          <cell r="AB611">
            <v>0.99</v>
          </cell>
          <cell r="AC611">
            <v>0.99</v>
          </cell>
          <cell r="AD611">
            <v>0.99</v>
          </cell>
          <cell r="AE611">
            <v>0.99</v>
          </cell>
          <cell r="AF611">
            <v>0.99</v>
          </cell>
          <cell r="AG611">
            <v>0.99</v>
          </cell>
          <cell r="AH611">
            <v>0.99</v>
          </cell>
          <cell r="AI611">
            <v>0.99</v>
          </cell>
          <cell r="AJ611">
            <v>0.99</v>
          </cell>
          <cell r="AK611">
            <v>0.99</v>
          </cell>
          <cell r="AL611">
            <v>0.99</v>
          </cell>
          <cell r="AM611">
            <v>0.99</v>
          </cell>
          <cell r="AN611">
            <v>0.99</v>
          </cell>
          <cell r="AO611">
            <v>0.99</v>
          </cell>
          <cell r="AP611">
            <v>0.99</v>
          </cell>
          <cell r="AQ611">
            <v>0.99</v>
          </cell>
          <cell r="AR611">
            <v>0.99</v>
          </cell>
          <cell r="AS611">
            <v>0.99</v>
          </cell>
          <cell r="AT611">
            <v>0.99</v>
          </cell>
          <cell r="AU611">
            <v>0.99</v>
          </cell>
          <cell r="AV611">
            <v>0.99</v>
          </cell>
          <cell r="AW611">
            <v>0.99</v>
          </cell>
          <cell r="AX611">
            <v>0.99</v>
          </cell>
          <cell r="AY611">
            <v>0.99</v>
          </cell>
          <cell r="AZ611">
            <v>0.99</v>
          </cell>
          <cell r="BA611">
            <v>0.99</v>
          </cell>
          <cell r="BB611">
            <v>0.99</v>
          </cell>
          <cell r="BC611">
            <v>0.99</v>
          </cell>
          <cell r="BD611">
            <v>0.99</v>
          </cell>
          <cell r="BE611">
            <v>0.99</v>
          </cell>
          <cell r="BF611">
            <v>0.99</v>
          </cell>
          <cell r="BG611">
            <v>0.99</v>
          </cell>
          <cell r="BH611">
            <v>0.99</v>
          </cell>
          <cell r="BI611">
            <v>0.99</v>
          </cell>
          <cell r="BJ611">
            <v>0.99</v>
          </cell>
          <cell r="BK611">
            <v>0.99</v>
          </cell>
          <cell r="BL611">
            <v>0.99</v>
          </cell>
          <cell r="BM611">
            <v>0.99</v>
          </cell>
          <cell r="BN611">
            <v>0.99</v>
          </cell>
          <cell r="BO611">
            <v>0.99</v>
          </cell>
          <cell r="BP611">
            <v>0.99</v>
          </cell>
          <cell r="BQ611">
            <v>0.99</v>
          </cell>
          <cell r="BR611">
            <v>0.99</v>
          </cell>
          <cell r="BS611">
            <v>0.99</v>
          </cell>
          <cell r="BT611">
            <v>0.99</v>
          </cell>
          <cell r="BU611">
            <v>0.99</v>
          </cell>
          <cell r="BV611">
            <v>0.99</v>
          </cell>
          <cell r="BW611">
            <v>0.99</v>
          </cell>
          <cell r="BX611">
            <v>0.99</v>
          </cell>
          <cell r="BY611">
            <v>0.99</v>
          </cell>
          <cell r="BZ611">
            <v>0.99</v>
          </cell>
          <cell r="CA611">
            <v>0.99</v>
          </cell>
          <cell r="CB611">
            <v>0.99</v>
          </cell>
          <cell r="CC611">
            <v>0.99</v>
          </cell>
          <cell r="CD611">
            <v>0.99</v>
          </cell>
        </row>
        <row r="612">
          <cell r="Q612">
            <v>0.99</v>
          </cell>
          <cell r="R612">
            <v>0.99</v>
          </cell>
          <cell r="S612">
            <v>0.99</v>
          </cell>
          <cell r="T612">
            <v>0.99</v>
          </cell>
          <cell r="U612">
            <v>0.99</v>
          </cell>
          <cell r="V612">
            <v>0.99</v>
          </cell>
          <cell r="W612">
            <v>0.99</v>
          </cell>
          <cell r="X612">
            <v>0.99</v>
          </cell>
          <cell r="Y612">
            <v>0.99</v>
          </cell>
          <cell r="Z612">
            <v>0.99</v>
          </cell>
          <cell r="AA612">
            <v>0.99</v>
          </cell>
          <cell r="AB612">
            <v>0.99</v>
          </cell>
          <cell r="AC612">
            <v>0.99</v>
          </cell>
          <cell r="AD612">
            <v>0.99</v>
          </cell>
          <cell r="AE612">
            <v>0.99</v>
          </cell>
          <cell r="AF612">
            <v>0.99</v>
          </cell>
          <cell r="AG612">
            <v>0.99</v>
          </cell>
          <cell r="AH612">
            <v>0.99</v>
          </cell>
          <cell r="AI612">
            <v>0.99</v>
          </cell>
          <cell r="AJ612">
            <v>0.99</v>
          </cell>
          <cell r="AK612">
            <v>0.99</v>
          </cell>
          <cell r="AL612">
            <v>0.99</v>
          </cell>
          <cell r="AM612">
            <v>0.99</v>
          </cell>
          <cell r="AN612">
            <v>0.99</v>
          </cell>
          <cell r="AO612">
            <v>0.99</v>
          </cell>
          <cell r="AP612">
            <v>0.99</v>
          </cell>
          <cell r="AQ612">
            <v>0.99</v>
          </cell>
          <cell r="AR612">
            <v>0.99</v>
          </cell>
          <cell r="AS612">
            <v>0.99</v>
          </cell>
          <cell r="AT612">
            <v>0.99</v>
          </cell>
          <cell r="AU612">
            <v>0.99</v>
          </cell>
          <cell r="AV612">
            <v>0.99</v>
          </cell>
          <cell r="AW612">
            <v>0.99</v>
          </cell>
          <cell r="AX612">
            <v>0.99</v>
          </cell>
          <cell r="AY612">
            <v>0.99</v>
          </cell>
          <cell r="AZ612">
            <v>0.99</v>
          </cell>
          <cell r="BA612">
            <v>0.99</v>
          </cell>
          <cell r="BB612">
            <v>0.99</v>
          </cell>
          <cell r="BC612">
            <v>0.99</v>
          </cell>
          <cell r="BD612">
            <v>0.99</v>
          </cell>
          <cell r="BE612">
            <v>0.99</v>
          </cell>
          <cell r="BF612">
            <v>0.99</v>
          </cell>
          <cell r="BG612">
            <v>0.99</v>
          </cell>
          <cell r="BH612">
            <v>0.99</v>
          </cell>
          <cell r="BI612">
            <v>0.99</v>
          </cell>
          <cell r="BJ612">
            <v>0.99</v>
          </cell>
          <cell r="BK612">
            <v>0.99</v>
          </cell>
          <cell r="BL612">
            <v>0.99</v>
          </cell>
          <cell r="BM612">
            <v>0.99</v>
          </cell>
          <cell r="BN612">
            <v>0.99</v>
          </cell>
          <cell r="BO612">
            <v>0.99</v>
          </cell>
          <cell r="BP612">
            <v>0.99</v>
          </cell>
          <cell r="BQ612">
            <v>0.99</v>
          </cell>
          <cell r="BR612">
            <v>0.99</v>
          </cell>
          <cell r="BS612">
            <v>0.99</v>
          </cell>
          <cell r="BT612">
            <v>0.99</v>
          </cell>
          <cell r="BU612">
            <v>0.99</v>
          </cell>
          <cell r="BV612">
            <v>0.99</v>
          </cell>
          <cell r="BW612">
            <v>0.99</v>
          </cell>
          <cell r="BX612">
            <v>0.99</v>
          </cell>
          <cell r="BY612">
            <v>0.99</v>
          </cell>
          <cell r="BZ612">
            <v>0.99</v>
          </cell>
          <cell r="CA612">
            <v>0.99</v>
          </cell>
          <cell r="CB612">
            <v>0.99</v>
          </cell>
          <cell r="CC612">
            <v>0.99</v>
          </cell>
          <cell r="CD612">
            <v>0.99</v>
          </cell>
        </row>
        <row r="613">
          <cell r="Q613">
            <v>0.97932753013929186</v>
          </cell>
          <cell r="R613">
            <v>0.97932753013929186</v>
          </cell>
          <cell r="S613">
            <v>0.97932753013929186</v>
          </cell>
          <cell r="T613">
            <v>0.97932753013929186</v>
          </cell>
          <cell r="U613">
            <v>0.97932753013929186</v>
          </cell>
          <cell r="V613">
            <v>0.97932753013929186</v>
          </cell>
          <cell r="W613">
            <v>0.97932753013929186</v>
          </cell>
          <cell r="X613">
            <v>0.97932753013929186</v>
          </cell>
          <cell r="Y613">
            <v>0.97932753013929186</v>
          </cell>
          <cell r="Z613">
            <v>0.97932753013929186</v>
          </cell>
          <cell r="AA613">
            <v>0.97932753013929186</v>
          </cell>
          <cell r="AB613">
            <v>0.97932753013929186</v>
          </cell>
          <cell r="AC613">
            <v>0.97932753013929186</v>
          </cell>
          <cell r="AD613">
            <v>0.97932753013929186</v>
          </cell>
          <cell r="AE613">
            <v>0.97932753013929186</v>
          </cell>
          <cell r="AF613">
            <v>0.97932753013929186</v>
          </cell>
          <cell r="AG613">
            <v>0.97932753013929186</v>
          </cell>
          <cell r="AH613">
            <v>0.97932753013929186</v>
          </cell>
          <cell r="AI613">
            <v>0.97932753013929186</v>
          </cell>
          <cell r="AJ613">
            <v>0.97932753013929186</v>
          </cell>
          <cell r="AK613">
            <v>0.97932753013929186</v>
          </cell>
          <cell r="AL613">
            <v>0.97932753013929186</v>
          </cell>
          <cell r="AM613">
            <v>0.97932753013929186</v>
          </cell>
          <cell r="AN613">
            <v>0.97932753013929186</v>
          </cell>
          <cell r="AO613">
            <v>0.97932753013929186</v>
          </cell>
          <cell r="AP613">
            <v>0.97932753013929186</v>
          </cell>
          <cell r="AQ613">
            <v>0.97932753013929186</v>
          </cell>
          <cell r="AR613">
            <v>0.97932753013929186</v>
          </cell>
          <cell r="AS613">
            <v>0.97932753013929186</v>
          </cell>
          <cell r="AT613">
            <v>0.97932753013929186</v>
          </cell>
          <cell r="AU613">
            <v>0.97932753013929186</v>
          </cell>
          <cell r="AV613">
            <v>0.97932753013929186</v>
          </cell>
          <cell r="AW613">
            <v>0.97932753013929186</v>
          </cell>
          <cell r="AX613">
            <v>0.97932753013929186</v>
          </cell>
          <cell r="AY613">
            <v>0.97932753013929186</v>
          </cell>
          <cell r="AZ613">
            <v>0.97932753013929186</v>
          </cell>
          <cell r="BA613">
            <v>0.97932753013929186</v>
          </cell>
          <cell r="BB613">
            <v>0.97932753013929186</v>
          </cell>
          <cell r="BC613">
            <v>0.97932753013929186</v>
          </cell>
          <cell r="BD613">
            <v>0.97932753013929186</v>
          </cell>
          <cell r="BE613">
            <v>0.97932753013929186</v>
          </cell>
          <cell r="BF613">
            <v>0.97932753013929186</v>
          </cell>
          <cell r="BG613">
            <v>0.97932753013929186</v>
          </cell>
          <cell r="BH613">
            <v>0.97932753013929186</v>
          </cell>
          <cell r="BI613">
            <v>0.97932753013929186</v>
          </cell>
          <cell r="BJ613">
            <v>0.97932753013929186</v>
          </cell>
          <cell r="BK613">
            <v>0.97932753013929186</v>
          </cell>
          <cell r="BL613">
            <v>0.97932753013929186</v>
          </cell>
          <cell r="BM613">
            <v>0.97932753013929186</v>
          </cell>
          <cell r="BN613">
            <v>0.97932753013929186</v>
          </cell>
          <cell r="BO613">
            <v>0.97932753013929186</v>
          </cell>
          <cell r="BP613">
            <v>0.97932753013929186</v>
          </cell>
          <cell r="BQ613">
            <v>0.97932753013929186</v>
          </cell>
          <cell r="BR613">
            <v>0.97932753013929186</v>
          </cell>
          <cell r="BS613">
            <v>0.97932753013929186</v>
          </cell>
          <cell r="BT613">
            <v>0.97932753013929186</v>
          </cell>
          <cell r="BU613">
            <v>0.97932753013929186</v>
          </cell>
          <cell r="BV613">
            <v>0.97932753013929186</v>
          </cell>
          <cell r="BW613">
            <v>0.97932753013929186</v>
          </cell>
          <cell r="BX613">
            <v>0.97932753013929186</v>
          </cell>
          <cell r="BY613">
            <v>0.97932753013929186</v>
          </cell>
          <cell r="BZ613">
            <v>0.97932753013929186</v>
          </cell>
          <cell r="CA613">
            <v>0.97932753013929186</v>
          </cell>
          <cell r="CB613">
            <v>0.97932753013929186</v>
          </cell>
          <cell r="CC613">
            <v>0.97932753013929186</v>
          </cell>
          <cell r="CD613">
            <v>0.97932753013929186</v>
          </cell>
        </row>
        <row r="614">
          <cell r="Q614">
            <v>0.99</v>
          </cell>
          <cell r="R614">
            <v>0.97932753013929186</v>
          </cell>
          <cell r="S614">
            <v>0.97932753013929186</v>
          </cell>
          <cell r="T614">
            <v>0.97932753013929186</v>
          </cell>
          <cell r="U614">
            <v>0.97932753013929186</v>
          </cell>
          <cell r="V614">
            <v>0.97932753013929186</v>
          </cell>
          <cell r="W614">
            <v>0.97932753013929186</v>
          </cell>
          <cell r="X614">
            <v>0.97932753013929186</v>
          </cell>
          <cell r="Y614">
            <v>0.97932753013929186</v>
          </cell>
          <cell r="Z614">
            <v>0.97932753013929186</v>
          </cell>
          <cell r="AA614">
            <v>0.97932753013929186</v>
          </cell>
          <cell r="AB614">
            <v>0.97932753013929186</v>
          </cell>
          <cell r="AC614">
            <v>0.97932753013929186</v>
          </cell>
          <cell r="AD614">
            <v>0.97932753013929186</v>
          </cell>
          <cell r="AE614">
            <v>0.97932753013929186</v>
          </cell>
          <cell r="AF614">
            <v>0.97932753013929186</v>
          </cell>
          <cell r="AG614">
            <v>0.97932753013929186</v>
          </cell>
          <cell r="AH614">
            <v>0.97932753013929186</v>
          </cell>
          <cell r="AI614">
            <v>0.97932753013929186</v>
          </cell>
          <cell r="AJ614">
            <v>0.97932753013929186</v>
          </cell>
          <cell r="AK614">
            <v>0.97932753013929186</v>
          </cell>
          <cell r="AL614">
            <v>0.97932753013929186</v>
          </cell>
          <cell r="AM614">
            <v>0.97932753013929186</v>
          </cell>
          <cell r="AN614">
            <v>0.97932753013929186</v>
          </cell>
          <cell r="AO614">
            <v>0.97932753013929186</v>
          </cell>
          <cell r="AP614">
            <v>0.97932753013929186</v>
          </cell>
          <cell r="AQ614">
            <v>0.97932753013929186</v>
          </cell>
          <cell r="AR614">
            <v>0.97932753013929186</v>
          </cell>
          <cell r="AS614">
            <v>0.97932753013929186</v>
          </cell>
          <cell r="AT614">
            <v>0.97932753013929186</v>
          </cell>
          <cell r="AU614">
            <v>0.97932753013929186</v>
          </cell>
          <cell r="AV614">
            <v>0.97932753013929186</v>
          </cell>
          <cell r="AW614">
            <v>0.97932753013929186</v>
          </cell>
          <cell r="AX614">
            <v>0.97932753013929186</v>
          </cell>
          <cell r="AY614">
            <v>0.97932753013929186</v>
          </cell>
          <cell r="AZ614">
            <v>0.97932753013929186</v>
          </cell>
          <cell r="BA614">
            <v>0.97932753013929186</v>
          </cell>
          <cell r="BB614">
            <v>0.97932753013929186</v>
          </cell>
          <cell r="BC614">
            <v>0.97932753013929186</v>
          </cell>
          <cell r="BD614">
            <v>0.97932753013929186</v>
          </cell>
          <cell r="BE614">
            <v>0.97932753013929186</v>
          </cell>
          <cell r="BF614">
            <v>0.97932753013929186</v>
          </cell>
          <cell r="BG614">
            <v>0.97932753013929186</v>
          </cell>
          <cell r="BH614">
            <v>0.97932753013929186</v>
          </cell>
          <cell r="BI614">
            <v>0.97932753013929186</v>
          </cell>
          <cell r="BJ614">
            <v>0.97932753013929186</v>
          </cell>
          <cell r="BK614">
            <v>0.97932753013929186</v>
          </cell>
          <cell r="BL614">
            <v>0.97932753013929186</v>
          </cell>
          <cell r="BM614">
            <v>0.97932753013929186</v>
          </cell>
          <cell r="BN614">
            <v>0.97932753013929186</v>
          </cell>
          <cell r="BO614">
            <v>0.97932753013929186</v>
          </cell>
          <cell r="BP614">
            <v>0.97932753013929186</v>
          </cell>
          <cell r="BQ614">
            <v>0.97932753013929186</v>
          </cell>
          <cell r="BR614">
            <v>0.97932753013929186</v>
          </cell>
          <cell r="BS614">
            <v>0.97932753013929186</v>
          </cell>
          <cell r="BT614">
            <v>0.97932753013929186</v>
          </cell>
          <cell r="BU614">
            <v>0.97932753013929186</v>
          </cell>
          <cell r="BV614">
            <v>0.97932753013929186</v>
          </cell>
          <cell r="BW614">
            <v>0.97932753013929186</v>
          </cell>
          <cell r="BX614">
            <v>0.97932753013929186</v>
          </cell>
          <cell r="BY614">
            <v>0.97932753013929186</v>
          </cell>
          <cell r="BZ614">
            <v>0.97932753013929186</v>
          </cell>
          <cell r="CA614">
            <v>0.97932753013929186</v>
          </cell>
          <cell r="CB614">
            <v>0.97932753013929186</v>
          </cell>
          <cell r="CC614">
            <v>0.97932753013929186</v>
          </cell>
          <cell r="CD614">
            <v>0.97932753013929186</v>
          </cell>
        </row>
        <row r="615">
          <cell r="Q615">
            <v>0.97932753013929186</v>
          </cell>
          <cell r="R615">
            <v>0.97932753013929186</v>
          </cell>
          <cell r="S615">
            <v>0.97932753013929186</v>
          </cell>
          <cell r="T615">
            <v>0.97932753013929186</v>
          </cell>
          <cell r="U615">
            <v>0.97932753013929186</v>
          </cell>
          <cell r="V615">
            <v>0.97932753013929186</v>
          </cell>
          <cell r="W615">
            <v>0.97932753013929186</v>
          </cell>
          <cell r="X615">
            <v>0.97932753013929186</v>
          </cell>
          <cell r="Y615">
            <v>0.97932753013929186</v>
          </cell>
          <cell r="Z615">
            <v>0.97932753013929186</v>
          </cell>
          <cell r="AA615">
            <v>0.97932753013929186</v>
          </cell>
          <cell r="AB615">
            <v>0.97932753013929186</v>
          </cell>
          <cell r="AC615">
            <v>0.97932753013929186</v>
          </cell>
          <cell r="AD615">
            <v>0.97932753013929186</v>
          </cell>
          <cell r="AE615">
            <v>0.97932753013929186</v>
          </cell>
          <cell r="AF615">
            <v>0.97932753013929186</v>
          </cell>
          <cell r="AG615">
            <v>0.97932753013929186</v>
          </cell>
          <cell r="AH615">
            <v>0.97932753013929186</v>
          </cell>
          <cell r="AI615">
            <v>0.97932753013929186</v>
          </cell>
          <cell r="AJ615">
            <v>0.97932753013929186</v>
          </cell>
          <cell r="AK615">
            <v>0.97932753013929186</v>
          </cell>
          <cell r="AL615">
            <v>0.97932753013929186</v>
          </cell>
          <cell r="AM615">
            <v>0.97932753013929186</v>
          </cell>
          <cell r="AN615">
            <v>0.97932753013929186</v>
          </cell>
          <cell r="AO615">
            <v>0.97932753013929186</v>
          </cell>
          <cell r="AP615">
            <v>0.97932753013929186</v>
          </cell>
          <cell r="AQ615">
            <v>0.97932753013929186</v>
          </cell>
          <cell r="AR615">
            <v>0.97932753013929186</v>
          </cell>
          <cell r="AS615">
            <v>0.97932753013929186</v>
          </cell>
          <cell r="AT615">
            <v>0.97932753013929186</v>
          </cell>
          <cell r="AU615">
            <v>0.97932753013929186</v>
          </cell>
          <cell r="AV615">
            <v>0.97932753013929186</v>
          </cell>
          <cell r="AW615">
            <v>0.97932753013929186</v>
          </cell>
          <cell r="AX615">
            <v>0.97932753013929186</v>
          </cell>
          <cell r="AY615">
            <v>0.97932753013929186</v>
          </cell>
          <cell r="AZ615">
            <v>0.97932753013929186</v>
          </cell>
          <cell r="BA615">
            <v>0.97932753013929186</v>
          </cell>
          <cell r="BB615">
            <v>0.97932753013929186</v>
          </cell>
          <cell r="BC615">
            <v>0.97932753013929186</v>
          </cell>
          <cell r="BD615">
            <v>0.97932753013929186</v>
          </cell>
          <cell r="BE615">
            <v>0.97932753013929186</v>
          </cell>
          <cell r="BF615">
            <v>0.97932753013929186</v>
          </cell>
          <cell r="BG615">
            <v>0.97932753013929186</v>
          </cell>
          <cell r="BH615">
            <v>0.97932753013929186</v>
          </cell>
          <cell r="BI615">
            <v>0.97932753013929186</v>
          </cell>
          <cell r="BJ615">
            <v>0.97932753013929186</v>
          </cell>
          <cell r="BK615">
            <v>0.97932753013929186</v>
          </cell>
          <cell r="BL615">
            <v>0.97932753013929186</v>
          </cell>
          <cell r="BM615">
            <v>0.97932753013929186</v>
          </cell>
          <cell r="BN615">
            <v>0.97932753013929186</v>
          </cell>
          <cell r="BO615">
            <v>0.97932753013929186</v>
          </cell>
          <cell r="BP615">
            <v>0.97932753013929186</v>
          </cell>
          <cell r="BQ615">
            <v>0.97932753013929186</v>
          </cell>
          <cell r="BR615">
            <v>0.97932753013929186</v>
          </cell>
          <cell r="BS615">
            <v>0.97932753013929186</v>
          </cell>
          <cell r="BT615">
            <v>0.97932753013929186</v>
          </cell>
          <cell r="BU615">
            <v>0.97932753013929186</v>
          </cell>
          <cell r="BV615">
            <v>0.97932753013929186</v>
          </cell>
          <cell r="BW615">
            <v>0.97932753013929186</v>
          </cell>
          <cell r="BX615">
            <v>0.97932753013929186</v>
          </cell>
          <cell r="BY615">
            <v>0.97932753013929186</v>
          </cell>
          <cell r="BZ615">
            <v>0.97932753013929186</v>
          </cell>
          <cell r="CA615">
            <v>0.97932753013929186</v>
          </cell>
          <cell r="CB615">
            <v>0.97932753013929186</v>
          </cell>
          <cell r="CC615">
            <v>0.97932753013929186</v>
          </cell>
          <cell r="CD615">
            <v>0.97932753013929186</v>
          </cell>
        </row>
        <row r="616">
          <cell r="Q616">
            <v>0.99</v>
          </cell>
          <cell r="R616">
            <v>0.97932753013929186</v>
          </cell>
          <cell r="S616">
            <v>0.97932753013929186</v>
          </cell>
          <cell r="T616">
            <v>0.97932753013929186</v>
          </cell>
          <cell r="U616">
            <v>0.97932753013929186</v>
          </cell>
          <cell r="V616">
            <v>0.97932753013929186</v>
          </cell>
          <cell r="W616">
            <v>0.97932753013929186</v>
          </cell>
          <cell r="X616">
            <v>0.97932753013929186</v>
          </cell>
          <cell r="Y616">
            <v>0.97932753013929186</v>
          </cell>
          <cell r="Z616">
            <v>0.97932753013929186</v>
          </cell>
          <cell r="AA616">
            <v>0.97932753013929186</v>
          </cell>
          <cell r="AB616">
            <v>0.97932753013929186</v>
          </cell>
          <cell r="AC616">
            <v>0.97932753013929186</v>
          </cell>
          <cell r="AD616">
            <v>0.97932753013929186</v>
          </cell>
          <cell r="AE616">
            <v>0.97932753013929186</v>
          </cell>
          <cell r="AF616">
            <v>0.97932753013929186</v>
          </cell>
          <cell r="AG616">
            <v>0.97932753013929186</v>
          </cell>
          <cell r="AH616">
            <v>0.97932753013929186</v>
          </cell>
          <cell r="AI616">
            <v>0.97932753013929186</v>
          </cell>
          <cell r="AJ616">
            <v>0.97932753013929186</v>
          </cell>
          <cell r="AK616">
            <v>0.97932753013929186</v>
          </cell>
          <cell r="AL616">
            <v>0.97932753013929186</v>
          </cell>
          <cell r="AM616">
            <v>0.97932753013929186</v>
          </cell>
          <cell r="AN616">
            <v>0.97932753013929186</v>
          </cell>
          <cell r="AO616">
            <v>0.97932753013929186</v>
          </cell>
          <cell r="AP616">
            <v>0.97932753013929186</v>
          </cell>
          <cell r="AQ616">
            <v>0.97932753013929186</v>
          </cell>
          <cell r="AR616">
            <v>0.97932753013929186</v>
          </cell>
          <cell r="AS616">
            <v>0.97932753013929186</v>
          </cell>
          <cell r="AT616">
            <v>0.97932753013929186</v>
          </cell>
          <cell r="AU616">
            <v>0.97932753013929186</v>
          </cell>
          <cell r="AV616">
            <v>0.97932753013929186</v>
          </cell>
          <cell r="AW616">
            <v>0.97932753013929186</v>
          </cell>
          <cell r="AX616">
            <v>0.97932753013929186</v>
          </cell>
          <cell r="AY616">
            <v>0.97932753013929186</v>
          </cell>
          <cell r="AZ616">
            <v>0.97932753013929186</v>
          </cell>
          <cell r="BA616">
            <v>0.97932753013929186</v>
          </cell>
          <cell r="BB616">
            <v>0.97932753013929186</v>
          </cell>
          <cell r="BC616">
            <v>0.97932753013929186</v>
          </cell>
          <cell r="BD616">
            <v>0.97932753013929186</v>
          </cell>
          <cell r="BE616">
            <v>0.97932753013929186</v>
          </cell>
          <cell r="BF616">
            <v>0.97932753013929186</v>
          </cell>
          <cell r="BG616">
            <v>0.97932753013929186</v>
          </cell>
          <cell r="BH616">
            <v>0.97932753013929186</v>
          </cell>
          <cell r="BI616">
            <v>0.97932753013929186</v>
          </cell>
          <cell r="BJ616">
            <v>0.97932753013929186</v>
          </cell>
          <cell r="BK616">
            <v>0.97932753013929186</v>
          </cell>
          <cell r="BL616">
            <v>0.97932753013929186</v>
          </cell>
          <cell r="BM616">
            <v>0.97932753013929186</v>
          </cell>
          <cell r="BN616">
            <v>0.97932753013929186</v>
          </cell>
          <cell r="BO616">
            <v>0.97932753013929186</v>
          </cell>
          <cell r="BP616">
            <v>0.97932753013929186</v>
          </cell>
          <cell r="BQ616">
            <v>0.97932753013929186</v>
          </cell>
          <cell r="BR616">
            <v>0.97932753013929186</v>
          </cell>
          <cell r="BS616">
            <v>0.97932753013929186</v>
          </cell>
          <cell r="BT616">
            <v>0.97932753013929186</v>
          </cell>
          <cell r="BU616">
            <v>0.97932753013929186</v>
          </cell>
          <cell r="BV616">
            <v>0.97932753013929186</v>
          </cell>
          <cell r="BW616">
            <v>0.97932753013929186</v>
          </cell>
          <cell r="BX616">
            <v>0.97932753013929186</v>
          </cell>
          <cell r="BY616">
            <v>0.97932753013929186</v>
          </cell>
          <cell r="BZ616">
            <v>0.97932753013929186</v>
          </cell>
          <cell r="CA616">
            <v>0.97932753013929186</v>
          </cell>
          <cell r="CB616">
            <v>0.97932753013929186</v>
          </cell>
          <cell r="CC616">
            <v>0.97932753013929186</v>
          </cell>
          <cell r="CD616">
            <v>0.97932753013929186</v>
          </cell>
        </row>
        <row r="620">
          <cell r="Q620">
            <v>0.97932753013929186</v>
          </cell>
          <cell r="R620">
            <v>0.97932753013929186</v>
          </cell>
          <cell r="S620">
            <v>0.97932753013929186</v>
          </cell>
          <cell r="T620">
            <v>0.97932753013929186</v>
          </cell>
          <cell r="U620">
            <v>0.97932753013929186</v>
          </cell>
          <cell r="V620">
            <v>0.97932753013929186</v>
          </cell>
          <cell r="W620">
            <v>0.97932753013929186</v>
          </cell>
          <cell r="X620">
            <v>0.97932753013929186</v>
          </cell>
          <cell r="Y620">
            <v>0.97932753013929186</v>
          </cell>
          <cell r="Z620">
            <v>0.97932753013929186</v>
          </cell>
          <cell r="AA620">
            <v>0.97932753013929186</v>
          </cell>
          <cell r="AB620">
            <v>0.97932753013929186</v>
          </cell>
          <cell r="AC620">
            <v>0.97932753013929186</v>
          </cell>
          <cell r="AD620">
            <v>0.97932753013929186</v>
          </cell>
          <cell r="AE620">
            <v>0.97932753013929186</v>
          </cell>
          <cell r="AF620">
            <v>0.97932753013929186</v>
          </cell>
          <cell r="AG620">
            <v>0.97932753013929186</v>
          </cell>
          <cell r="AH620">
            <v>0.97932753013929186</v>
          </cell>
          <cell r="AI620">
            <v>0.97932753013929186</v>
          </cell>
          <cell r="AJ620">
            <v>0.97932753013929186</v>
          </cell>
          <cell r="AK620">
            <v>0.97932753013929186</v>
          </cell>
          <cell r="AL620">
            <v>0.97932753013929186</v>
          </cell>
          <cell r="AM620">
            <v>0.97932753013929186</v>
          </cell>
          <cell r="AN620">
            <v>0.97932753013929186</v>
          </cell>
          <cell r="AO620">
            <v>0.97932753013929186</v>
          </cell>
          <cell r="AP620">
            <v>0.97932753013929186</v>
          </cell>
          <cell r="AQ620">
            <v>0.97932753013929186</v>
          </cell>
          <cell r="AR620">
            <v>0.97932753013929186</v>
          </cell>
          <cell r="AS620">
            <v>0.97932753013929186</v>
          </cell>
          <cell r="AT620">
            <v>0.97932753013929186</v>
          </cell>
          <cell r="AU620">
            <v>0.97932753013929186</v>
          </cell>
          <cell r="AV620">
            <v>0.97932753013929186</v>
          </cell>
          <cell r="AW620">
            <v>0.97932753013929186</v>
          </cell>
          <cell r="AX620">
            <v>0.97932753013929186</v>
          </cell>
          <cell r="AY620">
            <v>0.97932753013929186</v>
          </cell>
          <cell r="AZ620">
            <v>0.97932753013929186</v>
          </cell>
          <cell r="BA620">
            <v>0.97932753013929186</v>
          </cell>
          <cell r="BB620">
            <v>0.97932753013929186</v>
          </cell>
          <cell r="BC620">
            <v>0.97932753013929186</v>
          </cell>
          <cell r="BD620">
            <v>0.97932753013929186</v>
          </cell>
          <cell r="BE620">
            <v>0.97932753013929186</v>
          </cell>
          <cell r="BF620">
            <v>0.97932753013929186</v>
          </cell>
          <cell r="BG620">
            <v>0.97932753013929186</v>
          </cell>
          <cell r="BH620">
            <v>0.97932753013929186</v>
          </cell>
          <cell r="BI620">
            <v>0.97932753013929186</v>
          </cell>
          <cell r="BJ620">
            <v>0.97932753013929186</v>
          </cell>
          <cell r="BK620">
            <v>0.97932753013929186</v>
          </cell>
          <cell r="BL620">
            <v>0.97932753013929186</v>
          </cell>
          <cell r="BM620">
            <v>0.97932753013929186</v>
          </cell>
          <cell r="BN620">
            <v>0.97932753013929186</v>
          </cell>
          <cell r="BO620">
            <v>0.97932753013929186</v>
          </cell>
          <cell r="BP620">
            <v>0.97932753013929186</v>
          </cell>
          <cell r="BQ620">
            <v>0.97932753013929186</v>
          </cell>
          <cell r="BR620">
            <v>0.97932753013929186</v>
          </cell>
          <cell r="BS620">
            <v>0.97932753013929186</v>
          </cell>
          <cell r="BT620">
            <v>0.97932753013929186</v>
          </cell>
          <cell r="BU620">
            <v>0.97932753013929186</v>
          </cell>
          <cell r="BV620">
            <v>0.97932753013929186</v>
          </cell>
          <cell r="BW620">
            <v>0.97932753013929186</v>
          </cell>
          <cell r="BX620">
            <v>0.97932753013929186</v>
          </cell>
          <cell r="BY620">
            <v>0.97932753013929186</v>
          </cell>
          <cell r="BZ620">
            <v>0.97932753013929186</v>
          </cell>
          <cell r="CA620">
            <v>0.97932753013929186</v>
          </cell>
          <cell r="CB620">
            <v>0.97932753013929186</v>
          </cell>
          <cell r="CC620">
            <v>0.97932753013929186</v>
          </cell>
          <cell r="CD620">
            <v>0.97932753013929186</v>
          </cell>
        </row>
        <row r="627">
          <cell r="Q627">
            <v>19512024</v>
          </cell>
          <cell r="R627">
            <v>19861299</v>
          </cell>
          <cell r="S627">
            <v>19997903</v>
          </cell>
          <cell r="T627">
            <v>20545591</v>
          </cell>
          <cell r="U627">
            <v>19642630</v>
          </cell>
          <cell r="V627">
            <v>20115944</v>
          </cell>
          <cell r="W627">
            <v>19996922</v>
          </cell>
          <cell r="X627">
            <v>20588103</v>
          </cell>
          <cell r="Y627">
            <v>19863814.4850576</v>
          </cell>
          <cell r="Z627">
            <v>19145837</v>
          </cell>
          <cell r="AA627">
            <v>19747309.999990001</v>
          </cell>
          <cell r="AB627">
            <v>20061184</v>
          </cell>
          <cell r="AC627">
            <v>20036631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5" zoomScale="80" zoomScaleNormal="80" workbookViewId="0">
      <selection activeCell="C38" sqref="C38"/>
    </sheetView>
  </sheetViews>
  <sheetFormatPr baseColWidth="10" defaultRowHeight="14.5" x14ac:dyDescent="0.35"/>
  <cols>
    <col min="1" max="1" width="2" style="2" bestFit="1" customWidth="1"/>
    <col min="2" max="2" width="58.1796875" customWidth="1"/>
    <col min="3" max="3" width="18.26953125" style="30" bestFit="1" customWidth="1"/>
    <col min="4" max="4" width="20.81640625" style="30" customWidth="1"/>
    <col min="5" max="5" width="23.81640625" bestFit="1" customWidth="1"/>
    <col min="6" max="6" width="58" bestFit="1" customWidth="1"/>
    <col min="7" max="7" width="36.7265625" style="2" customWidth="1"/>
    <col min="8" max="11" width="12.54296875" style="2" bestFit="1" customWidth="1"/>
    <col min="12" max="12" width="12.54296875" bestFit="1" customWidth="1"/>
  </cols>
  <sheetData>
    <row r="1" spans="2:7" ht="18.5" x14ac:dyDescent="0.45">
      <c r="B1" s="59" t="s">
        <v>45</v>
      </c>
      <c r="C1" s="60"/>
      <c r="D1" s="60"/>
    </row>
    <row r="2" spans="2:7" ht="15.5" x14ac:dyDescent="0.35">
      <c r="B2" s="57"/>
      <c r="C2" s="58"/>
      <c r="D2" s="58"/>
    </row>
    <row r="3" spans="2:7" ht="15.5" x14ac:dyDescent="0.35">
      <c r="B3" s="56" t="s">
        <v>42</v>
      </c>
      <c r="C3" s="56"/>
      <c r="D3" s="56"/>
      <c r="E3" s="56"/>
      <c r="F3" s="56"/>
      <c r="G3" s="56"/>
    </row>
    <row r="5" spans="2:7" x14ac:dyDescent="0.35">
      <c r="B5" s="36" t="s">
        <v>118</v>
      </c>
      <c r="C5" s="37" t="s">
        <v>27</v>
      </c>
      <c r="D5" s="37" t="s">
        <v>28</v>
      </c>
      <c r="F5" t="s">
        <v>51</v>
      </c>
    </row>
    <row r="6" spans="2:7" x14ac:dyDescent="0.35">
      <c r="B6" s="29" t="s">
        <v>29</v>
      </c>
      <c r="C6" s="42">
        <f>'Tráfico Anual Móvil'!AG32</f>
        <v>105641175620.26933</v>
      </c>
      <c r="D6" s="31">
        <f>C6/12</f>
        <v>8803431301.6891117</v>
      </c>
      <c r="F6" t="s">
        <v>52</v>
      </c>
    </row>
    <row r="7" spans="2:7" x14ac:dyDescent="0.35">
      <c r="B7" s="29" t="s">
        <v>30</v>
      </c>
      <c r="C7" s="42">
        <f>'Tráfico Anual Fijo'!AF43</f>
        <v>39527080761.500412</v>
      </c>
      <c r="D7" s="31">
        <f>C7/12</f>
        <v>3293923396.7917008</v>
      </c>
      <c r="F7" t="s">
        <v>53</v>
      </c>
    </row>
    <row r="8" spans="2:7" x14ac:dyDescent="0.35">
      <c r="F8" s="40"/>
    </row>
    <row r="9" spans="2:7" x14ac:dyDescent="0.35">
      <c r="F9" s="40"/>
    </row>
    <row r="10" spans="2:7" x14ac:dyDescent="0.35">
      <c r="B10" s="38" t="s">
        <v>37</v>
      </c>
      <c r="C10" s="39" t="s">
        <v>27</v>
      </c>
      <c r="D10" s="39" t="s">
        <v>28</v>
      </c>
      <c r="F10" t="s">
        <v>54</v>
      </c>
    </row>
    <row r="11" spans="2:7" x14ac:dyDescent="0.35">
      <c r="B11" s="3" t="s">
        <v>38</v>
      </c>
      <c r="C11" s="32">
        <f>D11*12</f>
        <v>6428160</v>
      </c>
      <c r="D11" s="31">
        <v>535680</v>
      </c>
      <c r="F11" t="s">
        <v>56</v>
      </c>
    </row>
    <row r="12" spans="2:7" x14ac:dyDescent="0.35">
      <c r="B12" s="3" t="s">
        <v>39</v>
      </c>
      <c r="C12" s="32">
        <f>D12*12</f>
        <v>6842880000</v>
      </c>
      <c r="D12" s="31">
        <v>570240000</v>
      </c>
      <c r="F12" t="s">
        <v>55</v>
      </c>
    </row>
    <row r="13" spans="2:7" x14ac:dyDescent="0.35">
      <c r="F13" s="41">
        <f>(1024*1024)/32</f>
        <v>32768</v>
      </c>
    </row>
    <row r="14" spans="2:7" x14ac:dyDescent="0.35">
      <c r="F14" t="s">
        <v>57</v>
      </c>
    </row>
    <row r="15" spans="2:7" x14ac:dyDescent="0.35">
      <c r="B15" s="36" t="s">
        <v>31</v>
      </c>
      <c r="C15" s="37" t="s">
        <v>34</v>
      </c>
    </row>
    <row r="16" spans="2:7" x14ac:dyDescent="0.35">
      <c r="B16" s="3" t="s">
        <v>32</v>
      </c>
      <c r="C16" s="32">
        <f>ROUNDUP(D6/D11,0)</f>
        <v>16435</v>
      </c>
    </row>
    <row r="17" spans="2:5" x14ac:dyDescent="0.35">
      <c r="B17" s="3" t="s">
        <v>33</v>
      </c>
      <c r="C17" s="32">
        <f>ROUNDUP(D7/D11,0)</f>
        <v>6150</v>
      </c>
    </row>
    <row r="18" spans="2:5" x14ac:dyDescent="0.35">
      <c r="B18" s="3" t="s">
        <v>35</v>
      </c>
      <c r="C18" s="32">
        <f>ROUNDUP(D6/D12,0)</f>
        <v>16</v>
      </c>
    </row>
    <row r="19" spans="2:5" x14ac:dyDescent="0.35">
      <c r="B19" s="3" t="s">
        <v>36</v>
      </c>
      <c r="C19" s="32">
        <f>ROUNDUP(D7/D12,0)</f>
        <v>6</v>
      </c>
    </row>
    <row r="21" spans="2:5" ht="15.5" x14ac:dyDescent="0.35">
      <c r="B21" s="56" t="s">
        <v>41</v>
      </c>
      <c r="C21" s="56"/>
      <c r="D21" s="56"/>
      <c r="E21" s="1"/>
    </row>
    <row r="23" spans="2:5" x14ac:dyDescent="0.35">
      <c r="B23" s="38" t="s">
        <v>44</v>
      </c>
      <c r="C23" s="39" t="s">
        <v>47</v>
      </c>
      <c r="D23" s="39" t="s">
        <v>48</v>
      </c>
    </row>
    <row r="24" spans="2:5" x14ac:dyDescent="0.35">
      <c r="B24" s="3" t="s">
        <v>38</v>
      </c>
      <c r="C24" s="43">
        <v>1802</v>
      </c>
      <c r="D24" s="33">
        <f>C24*12</f>
        <v>21624</v>
      </c>
      <c r="E24" s="54"/>
    </row>
    <row r="25" spans="2:5" x14ac:dyDescent="0.35">
      <c r="B25" s="3" t="s">
        <v>40</v>
      </c>
      <c r="C25" s="43">
        <v>38138</v>
      </c>
      <c r="D25" s="33">
        <f>C25*12</f>
        <v>457656</v>
      </c>
      <c r="E25" s="54"/>
    </row>
    <row r="26" spans="2:5" x14ac:dyDescent="0.35">
      <c r="B26" s="34"/>
      <c r="C26" s="35"/>
      <c r="D26" s="2"/>
    </row>
    <row r="28" spans="2:5" x14ac:dyDescent="0.35">
      <c r="B28" s="36" t="s">
        <v>43</v>
      </c>
      <c r="C28" s="37" t="s">
        <v>47</v>
      </c>
      <c r="D28" s="37" t="s">
        <v>48</v>
      </c>
    </row>
    <row r="29" spans="2:5" x14ac:dyDescent="0.35">
      <c r="B29" s="3" t="s">
        <v>32</v>
      </c>
      <c r="C29" s="33">
        <f>C24*C16</f>
        <v>29615870</v>
      </c>
      <c r="D29" s="33">
        <f>C29*12</f>
        <v>355390440</v>
      </c>
    </row>
    <row r="30" spans="2:5" x14ac:dyDescent="0.35">
      <c r="B30" s="3" t="s">
        <v>33</v>
      </c>
      <c r="C30" s="33">
        <f>C24*C17</f>
        <v>11082300</v>
      </c>
      <c r="D30" s="33">
        <f t="shared" ref="D30:D32" si="0">C30*12</f>
        <v>132987600</v>
      </c>
    </row>
    <row r="31" spans="2:5" x14ac:dyDescent="0.35">
      <c r="B31" s="3" t="s">
        <v>35</v>
      </c>
      <c r="C31" s="33">
        <f>C25*C18</f>
        <v>610208</v>
      </c>
      <c r="D31" s="33">
        <f t="shared" si="0"/>
        <v>7322496</v>
      </c>
    </row>
    <row r="32" spans="2:5" x14ac:dyDescent="0.35">
      <c r="B32" s="3" t="s">
        <v>36</v>
      </c>
      <c r="C32" s="33">
        <f>C25*C19</f>
        <v>228828</v>
      </c>
      <c r="D32" s="33">
        <f t="shared" si="0"/>
        <v>2745936</v>
      </c>
    </row>
    <row r="34" spans="2:4" ht="15.5" x14ac:dyDescent="0.35">
      <c r="B34" s="56" t="s">
        <v>46</v>
      </c>
      <c r="C34" s="56"/>
      <c r="D34" s="56"/>
    </row>
    <row r="36" spans="2:4" x14ac:dyDescent="0.35">
      <c r="B36" s="38" t="s">
        <v>119</v>
      </c>
      <c r="C36" s="39" t="s">
        <v>47</v>
      </c>
      <c r="D36" s="39" t="s">
        <v>48</v>
      </c>
    </row>
    <row r="37" spans="2:4" x14ac:dyDescent="0.35">
      <c r="B37" s="3" t="s">
        <v>49</v>
      </c>
      <c r="C37" s="33">
        <f>C29-C31</f>
        <v>29005662</v>
      </c>
      <c r="D37" s="33">
        <f>D29-D31</f>
        <v>348067944</v>
      </c>
    </row>
    <row r="38" spans="2:4" x14ac:dyDescent="0.35">
      <c r="B38" s="3" t="s">
        <v>50</v>
      </c>
      <c r="C38" s="33">
        <f>C30-C32</f>
        <v>10853472</v>
      </c>
      <c r="D38" s="33">
        <f>D30-D32</f>
        <v>130241664</v>
      </c>
    </row>
    <row r="41" spans="2:4" x14ac:dyDescent="0.35">
      <c r="B41" s="36" t="s">
        <v>119</v>
      </c>
      <c r="C41" s="37" t="s">
        <v>47</v>
      </c>
      <c r="D41" s="37" t="s">
        <v>48</v>
      </c>
    </row>
    <row r="42" spans="2:4" x14ac:dyDescent="0.35">
      <c r="B42" s="3" t="s">
        <v>58</v>
      </c>
      <c r="C42" s="33">
        <f>C37/3</f>
        <v>9668554</v>
      </c>
      <c r="D42" s="33">
        <f>D37/3</f>
        <v>116022648</v>
      </c>
    </row>
    <row r="43" spans="2:4" x14ac:dyDescent="0.35">
      <c r="B43" s="3" t="s">
        <v>59</v>
      </c>
      <c r="C43" s="33">
        <f>C38/11</f>
        <v>986679.27272727271</v>
      </c>
      <c r="D43" s="33">
        <f>D38/11</f>
        <v>11840151.272727273</v>
      </c>
    </row>
  </sheetData>
  <mergeCells count="5">
    <mergeCell ref="B34:D34"/>
    <mergeCell ref="B3:G3"/>
    <mergeCell ref="B2:D2"/>
    <mergeCell ref="B21:D2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53"/>
  <sheetViews>
    <sheetView topLeftCell="Y1" zoomScaleNormal="100" workbookViewId="0">
      <pane ySplit="3" topLeftCell="A32" activePane="bottomLeft" state="frozen"/>
      <selection activeCell="C1" sqref="C1"/>
      <selection pane="bottomLeft" activeCell="AF43" sqref="AF43"/>
    </sheetView>
  </sheetViews>
  <sheetFormatPr baseColWidth="10" defaultColWidth="8" defaultRowHeight="14.5" x14ac:dyDescent="0.35"/>
  <cols>
    <col min="3" max="3" width="13.7265625" customWidth="1"/>
    <col min="4" max="4" width="17" customWidth="1"/>
    <col min="5" max="5" width="28.1796875" customWidth="1"/>
    <col min="6" max="6" width="8.1796875" customWidth="1"/>
    <col min="7" max="7" width="13.1796875" customWidth="1"/>
    <col min="8" max="12" width="6" customWidth="1"/>
    <col min="13" max="13" width="12" customWidth="1"/>
    <col min="14" max="14" width="19.81640625" customWidth="1"/>
    <col min="15" max="20" width="18.81640625" customWidth="1"/>
    <col min="21" max="25" width="19.81640625" customWidth="1"/>
    <col min="26" max="27" width="20" bestFit="1" customWidth="1"/>
    <col min="28" max="51" width="19" bestFit="1" customWidth="1"/>
    <col min="52" max="65" width="20" bestFit="1" customWidth="1"/>
    <col min="66" max="67" width="20" customWidth="1"/>
    <col min="68" max="68" width="36.54296875" bestFit="1" customWidth="1"/>
    <col min="69" max="69" width="8" customWidth="1"/>
  </cols>
  <sheetData>
    <row r="1" spans="1:78" s="4" customFormat="1" ht="33.75" customHeight="1" x14ac:dyDescent="0.35">
      <c r="D1" s="5" t="s">
        <v>26</v>
      </c>
      <c r="L1" s="4" t="s">
        <v>0</v>
      </c>
    </row>
    <row r="2" spans="1:78" s="6" customFormat="1" x14ac:dyDescent="0.35"/>
    <row r="3" spans="1:78" s="6" customFormat="1" x14ac:dyDescent="0.35">
      <c r="D3" s="7"/>
      <c r="E3" s="7"/>
      <c r="F3" s="7" t="s">
        <v>1</v>
      </c>
      <c r="G3" s="7" t="s">
        <v>2</v>
      </c>
      <c r="H3" s="8">
        <v>2000</v>
      </c>
      <c r="I3" s="8">
        <v>2001</v>
      </c>
      <c r="J3" s="8">
        <v>2002</v>
      </c>
      <c r="K3" s="8">
        <v>2003</v>
      </c>
      <c r="L3" s="8">
        <v>2004</v>
      </c>
      <c r="M3" s="8">
        <v>2005</v>
      </c>
      <c r="N3" s="8">
        <v>2006</v>
      </c>
      <c r="O3" s="8">
        <v>2007</v>
      </c>
      <c r="P3" s="8">
        <v>2008</v>
      </c>
      <c r="Q3" s="8">
        <v>2009</v>
      </c>
      <c r="R3" s="8">
        <v>2010</v>
      </c>
      <c r="S3" s="8">
        <v>2011</v>
      </c>
      <c r="T3" s="8">
        <v>2012</v>
      </c>
      <c r="U3" s="8">
        <v>2013</v>
      </c>
      <c r="V3" s="8">
        <v>2014</v>
      </c>
      <c r="W3" s="8">
        <v>2015</v>
      </c>
      <c r="X3" s="8">
        <v>2016</v>
      </c>
      <c r="Y3" s="8">
        <v>2017</v>
      </c>
      <c r="Z3" s="8">
        <v>2018</v>
      </c>
      <c r="AA3" s="8">
        <v>2019</v>
      </c>
      <c r="AB3" s="8">
        <v>2020</v>
      </c>
      <c r="AC3" s="8">
        <v>2021</v>
      </c>
      <c r="AD3" s="8">
        <v>2022</v>
      </c>
      <c r="AE3" s="8">
        <v>2023</v>
      </c>
      <c r="AF3" s="8">
        <v>2024</v>
      </c>
      <c r="AG3" s="8">
        <v>2025</v>
      </c>
      <c r="AH3" s="8">
        <v>2026</v>
      </c>
      <c r="AI3" s="8">
        <v>2027</v>
      </c>
      <c r="AJ3" s="8">
        <v>2028</v>
      </c>
      <c r="AK3" s="8">
        <v>2029</v>
      </c>
      <c r="AL3" s="8">
        <v>2030</v>
      </c>
      <c r="AM3" s="8">
        <v>2031</v>
      </c>
      <c r="AN3" s="8">
        <v>2032</v>
      </c>
      <c r="AO3" s="8">
        <v>2033</v>
      </c>
      <c r="AP3" s="8">
        <v>2034</v>
      </c>
      <c r="AQ3" s="8">
        <v>2035</v>
      </c>
      <c r="AR3" s="8">
        <v>2036</v>
      </c>
      <c r="AS3" s="8">
        <v>2037</v>
      </c>
      <c r="AT3" s="8">
        <v>2038</v>
      </c>
      <c r="AU3" s="8">
        <v>2039</v>
      </c>
      <c r="AV3" s="8">
        <v>2040</v>
      </c>
      <c r="AW3" s="8">
        <v>2041</v>
      </c>
      <c r="AX3" s="8">
        <v>2042</v>
      </c>
      <c r="AY3" s="8">
        <v>2043</v>
      </c>
      <c r="AZ3" s="8">
        <v>2044</v>
      </c>
      <c r="BA3" s="8">
        <v>2045</v>
      </c>
      <c r="BB3" s="8">
        <v>2046</v>
      </c>
      <c r="BC3" s="8">
        <v>2047</v>
      </c>
      <c r="BD3" s="8">
        <v>2048</v>
      </c>
      <c r="BE3" s="8">
        <v>2049</v>
      </c>
      <c r="BF3" s="8">
        <v>2050</v>
      </c>
      <c r="BG3" s="8">
        <v>2051</v>
      </c>
      <c r="BH3" s="8">
        <v>2052</v>
      </c>
      <c r="BI3" s="8">
        <v>2053</v>
      </c>
      <c r="BJ3" s="8">
        <v>2054</v>
      </c>
      <c r="BK3" s="8">
        <v>2055</v>
      </c>
      <c r="BL3" s="8">
        <v>2056</v>
      </c>
      <c r="BM3" s="8">
        <v>2057</v>
      </c>
      <c r="BN3" s="8">
        <v>2058</v>
      </c>
      <c r="BO3" s="8">
        <v>2059</v>
      </c>
      <c r="BP3" s="8">
        <v>2060</v>
      </c>
      <c r="BQ3" s="8">
        <v>2061</v>
      </c>
      <c r="BR3" s="8">
        <v>2062</v>
      </c>
      <c r="BS3" s="8">
        <v>2063</v>
      </c>
      <c r="BT3" s="8">
        <v>2064</v>
      </c>
      <c r="BU3" s="8">
        <v>2065</v>
      </c>
      <c r="BV3" s="8">
        <v>2066</v>
      </c>
      <c r="BW3" s="8">
        <v>2067</v>
      </c>
      <c r="BX3" s="8">
        <v>2068</v>
      </c>
      <c r="BY3" s="8">
        <v>2069</v>
      </c>
      <c r="BZ3" s="8">
        <v>2070</v>
      </c>
    </row>
    <row r="4" spans="1:78" s="6" customFormat="1" x14ac:dyDescent="0.35"/>
    <row r="5" spans="1:78" s="11" customFormat="1" ht="18" customHeight="1" x14ac:dyDescent="0.4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8" s="6" customFormat="1" x14ac:dyDescent="0.35"/>
    <row r="7" spans="1:78" s="6" customFormat="1" ht="15.5" x14ac:dyDescent="0.35">
      <c r="B7" s="12" t="s">
        <v>4</v>
      </c>
    </row>
    <row r="8" spans="1:78" s="6" customFormat="1" x14ac:dyDescent="0.35"/>
    <row r="9" spans="1:78" s="6" customFormat="1" x14ac:dyDescent="0.35">
      <c r="C9" s="6" t="s">
        <v>5</v>
      </c>
      <c r="F9" s="13" t="s">
        <v>6</v>
      </c>
      <c r="G9" s="13" t="s">
        <v>7</v>
      </c>
      <c r="N9" s="44">
        <v>19686661.5</v>
      </c>
      <c r="O9" s="44">
        <v>19929601</v>
      </c>
      <c r="P9" s="44">
        <v>20271747</v>
      </c>
      <c r="Q9" s="44">
        <v>20094110.5</v>
      </c>
      <c r="R9" s="15">
        <v>19879287</v>
      </c>
      <c r="S9" s="45">
        <v>20056433</v>
      </c>
      <c r="T9" s="45">
        <v>20292512.5</v>
      </c>
      <c r="U9" s="45">
        <v>20225958.7425288</v>
      </c>
      <c r="V9" s="45">
        <v>19504825.7425288</v>
      </c>
      <c r="W9" s="45">
        <v>19446573.499995001</v>
      </c>
      <c r="X9" s="45">
        <v>19904246.999995001</v>
      </c>
      <c r="Y9" s="45">
        <v>20048907.5</v>
      </c>
      <c r="Z9" s="45">
        <v>20521132.5</v>
      </c>
      <c r="AA9" s="45">
        <v>21545350</v>
      </c>
      <c r="AB9" s="45">
        <v>22161394.802061301</v>
      </c>
      <c r="AC9" s="45">
        <v>22307736.873557582</v>
      </c>
      <c r="AD9" s="45">
        <v>22440664.964167297</v>
      </c>
      <c r="AE9" s="45">
        <v>22560412.36265257</v>
      </c>
      <c r="AF9" s="45">
        <v>22669526.845069237</v>
      </c>
      <c r="AG9" s="45">
        <v>22769181.182831541</v>
      </c>
      <c r="AH9" s="45">
        <v>22856787.130715463</v>
      </c>
      <c r="AI9" s="45">
        <v>23045352.928729098</v>
      </c>
      <c r="AJ9" s="45">
        <v>23336884.874692865</v>
      </c>
      <c r="AK9" s="45">
        <v>23619436.26703855</v>
      </c>
      <c r="AL9" s="45">
        <v>23897196.502708599</v>
      </c>
      <c r="AM9" s="45">
        <v>24171683.561056074</v>
      </c>
      <c r="AN9" s="45">
        <v>24438077.555420682</v>
      </c>
      <c r="AO9" s="45">
        <v>24693421.181316581</v>
      </c>
      <c r="AP9" s="45">
        <v>24938951.398028366</v>
      </c>
      <c r="AQ9" s="45">
        <v>25175628.226627912</v>
      </c>
      <c r="AR9" s="45">
        <v>25402961.844426058</v>
      </c>
      <c r="AS9" s="45">
        <v>25619853.44725566</v>
      </c>
      <c r="AT9" s="45">
        <v>25826125.160402991</v>
      </c>
      <c r="AU9" s="45">
        <v>26022488.48272296</v>
      </c>
      <c r="AV9" s="45">
        <v>26209450.035311054</v>
      </c>
      <c r="AW9" s="45">
        <v>26386380.113421686</v>
      </c>
      <c r="AX9" s="45">
        <v>26552210.997789137</v>
      </c>
      <c r="AY9" s="45">
        <v>26706677.367790118</v>
      </c>
      <c r="AZ9" s="45">
        <v>26850331.686900005</v>
      </c>
      <c r="BA9" s="45">
        <v>26983661.422891181</v>
      </c>
      <c r="BB9" s="45">
        <v>27106268.437834255</v>
      </c>
      <c r="BC9" s="45">
        <v>27217366.817504238</v>
      </c>
      <c r="BD9" s="45">
        <v>27316808.20214431</v>
      </c>
      <c r="BE9" s="45">
        <v>27405139.089440685</v>
      </c>
      <c r="BF9" s="45">
        <v>27466082.451640122</v>
      </c>
      <c r="BG9" s="45">
        <v>27505027.397277478</v>
      </c>
      <c r="BH9" s="45">
        <v>27544027.564069632</v>
      </c>
      <c r="BI9" s="45">
        <v>27583083.030316241</v>
      </c>
      <c r="BJ9" s="45">
        <v>27622193.874427982</v>
      </c>
      <c r="BK9" s="45">
        <v>27661360.174926721</v>
      </c>
      <c r="BL9" s="45">
        <v>27700582.010445662</v>
      </c>
      <c r="BM9" s="46">
        <v>27739859.4597295</v>
      </c>
      <c r="BN9" s="46">
        <v>27779192.601634584</v>
      </c>
      <c r="BO9" s="46">
        <v>27818581.515129078</v>
      </c>
      <c r="BP9" s="16"/>
    </row>
    <row r="10" spans="1:78" s="6" customFormat="1" x14ac:dyDescent="0.35"/>
    <row r="11" spans="1:78" s="6" customFormat="1" ht="15.5" x14ac:dyDescent="0.35">
      <c r="B11" s="12" t="s">
        <v>8</v>
      </c>
    </row>
    <row r="12" spans="1:78" s="6" customFormat="1" x14ac:dyDescent="0.35">
      <c r="T12" s="17">
        <f>(T13+T14+T15+T16+T17+T18+T19)/T9/12</f>
        <v>398.61529916906079</v>
      </c>
    </row>
    <row r="13" spans="1:78" s="6" customFormat="1" x14ac:dyDescent="0.35">
      <c r="C13" s="18" t="s">
        <v>70</v>
      </c>
      <c r="G13" s="18" t="s">
        <v>97</v>
      </c>
      <c r="I13" s="19"/>
      <c r="N13" s="44">
        <v>105854921825.98965</v>
      </c>
      <c r="O13" s="44">
        <v>111114793136.19345</v>
      </c>
      <c r="P13" s="44">
        <v>93126434844.945984</v>
      </c>
      <c r="Q13" s="44">
        <v>78224443516.389618</v>
      </c>
      <c r="R13" s="15">
        <v>65461744114.887955</v>
      </c>
      <c r="S13" s="45">
        <v>57565862541.573891</v>
      </c>
      <c r="T13" s="45">
        <v>48277867943.819511</v>
      </c>
      <c r="U13" s="45">
        <v>48252712517.216431</v>
      </c>
      <c r="V13" s="45">
        <v>40493474921.253571</v>
      </c>
      <c r="W13" s="45">
        <v>33782851256.406818</v>
      </c>
      <c r="X13" s="45">
        <v>23883944545.773167</v>
      </c>
      <c r="Y13" s="45">
        <v>13314080518.446234</v>
      </c>
      <c r="Z13" s="45">
        <v>6936571997.5502033</v>
      </c>
      <c r="AA13" s="45">
        <v>8647352323.1604271</v>
      </c>
      <c r="AB13" s="45">
        <v>8959132901.1725502</v>
      </c>
      <c r="AC13" s="45">
        <v>8941210375.4661674</v>
      </c>
      <c r="AD13" s="45">
        <v>8922817447.1226158</v>
      </c>
      <c r="AE13" s="45">
        <v>8903555942.1538448</v>
      </c>
      <c r="AF13" s="45">
        <v>8884541888.9834652</v>
      </c>
      <c r="AG13" s="45">
        <v>8866064207.9674282</v>
      </c>
      <c r="AH13" s="45">
        <v>8846159941.1950092</v>
      </c>
      <c r="AI13" s="45">
        <v>8884911857.2975464</v>
      </c>
      <c r="AJ13" s="45">
        <v>9024902158.0365658</v>
      </c>
      <c r="AK13" s="45">
        <v>9160574309.3875847</v>
      </c>
      <c r="AL13" s="45">
        <v>9294495515.9453087</v>
      </c>
      <c r="AM13" s="45">
        <v>9427528456.0892563</v>
      </c>
      <c r="AN13" s="45">
        <v>9556643628.1719284</v>
      </c>
      <c r="AO13" s="45">
        <v>9680020418.8230782</v>
      </c>
      <c r="AP13" s="45">
        <v>9798428241.8284168</v>
      </c>
      <c r="AQ13" s="45">
        <v>9912450408.0817108</v>
      </c>
      <c r="AR13" s="45">
        <v>10021773421.776138</v>
      </c>
      <c r="AS13" s="45">
        <v>10125705948.426521</v>
      </c>
      <c r="AT13" s="45">
        <v>10224128197.979387</v>
      </c>
      <c r="AU13" s="45">
        <v>10317471949.068607</v>
      </c>
      <c r="AV13" s="45">
        <v>10406038355.613119</v>
      </c>
      <c r="AW13" s="45">
        <v>10489419463.995739</v>
      </c>
      <c r="AX13" s="45">
        <v>10566936471.314137</v>
      </c>
      <c r="AY13" s="45">
        <v>10638412290.777891</v>
      </c>
      <c r="AZ13" s="45">
        <v>10704178847.545074</v>
      </c>
      <c r="BA13" s="45">
        <v>10764524432.430433</v>
      </c>
      <c r="BB13" s="45">
        <v>10819181778.682999</v>
      </c>
      <c r="BC13" s="45">
        <v>10867642544.986834</v>
      </c>
      <c r="BD13" s="45">
        <v>10909798887.729685</v>
      </c>
      <c r="BE13" s="45">
        <v>10946441281.320198</v>
      </c>
      <c r="BF13" s="45">
        <v>10971665847.209808</v>
      </c>
      <c r="BG13" s="45">
        <v>10987892255.559652</v>
      </c>
      <c r="BH13" s="45">
        <v>11004142629.838585</v>
      </c>
      <c r="BI13" s="45">
        <v>11020417005.39588</v>
      </c>
      <c r="BJ13" s="45">
        <v>11036715417.632895</v>
      </c>
      <c r="BK13" s="45">
        <v>11053037902.003124</v>
      </c>
      <c r="BL13" s="45">
        <v>11069384494.012293</v>
      </c>
      <c r="BM13" s="46">
        <v>11085755229.218414</v>
      </c>
      <c r="BN13" s="46">
        <v>11102150143.231894</v>
      </c>
      <c r="BO13" s="46">
        <v>11118569271.715574</v>
      </c>
    </row>
    <row r="14" spans="1:78" s="6" customFormat="1" x14ac:dyDescent="0.35">
      <c r="C14" s="18" t="s">
        <v>71</v>
      </c>
      <c r="G14" s="18" t="s">
        <v>97</v>
      </c>
      <c r="I14" s="19"/>
      <c r="N14" s="44">
        <v>21894711170.925835</v>
      </c>
      <c r="O14" s="44">
        <v>23064614359.480335</v>
      </c>
      <c r="P14" s="44">
        <v>23049757467.601833</v>
      </c>
      <c r="Q14" s="44">
        <v>22492827148.971066</v>
      </c>
      <c r="R14" s="15">
        <v>24616202410.091938</v>
      </c>
      <c r="S14" s="45">
        <v>24992178191.275536</v>
      </c>
      <c r="T14" s="45">
        <v>23070385029.035744</v>
      </c>
      <c r="U14" s="45">
        <v>22301739898.951962</v>
      </c>
      <c r="V14" s="45">
        <v>21357644397.01392</v>
      </c>
      <c r="W14" s="45">
        <v>19447418855.165485</v>
      </c>
      <c r="X14" s="45">
        <v>13749019287.029789</v>
      </c>
      <c r="Y14" s="45">
        <v>7664376773.5418262</v>
      </c>
      <c r="Z14" s="45">
        <v>3993103484.1171861</v>
      </c>
      <c r="AA14" s="45">
        <v>4977930410.3230915</v>
      </c>
      <c r="AB14" s="45">
        <v>5157409858.2088718</v>
      </c>
      <c r="AC14" s="45">
        <v>5147092586.2382774</v>
      </c>
      <c r="AD14" s="45">
        <v>5136504522.5264473</v>
      </c>
      <c r="AE14" s="45">
        <v>5125416454.4393139</v>
      </c>
      <c r="AF14" s="45">
        <v>5114470834.3277302</v>
      </c>
      <c r="AG14" s="45">
        <v>5103833981.9358578</v>
      </c>
      <c r="AH14" s="45">
        <v>5092375901.9179735</v>
      </c>
      <c r="AI14" s="45">
        <v>5114683810.0979662</v>
      </c>
      <c r="AJ14" s="45">
        <v>5195270554.9369164</v>
      </c>
      <c r="AK14" s="45">
        <v>5273371516.1103554</v>
      </c>
      <c r="AL14" s="45">
        <v>5350464529.3006878</v>
      </c>
      <c r="AM14" s="45">
        <v>5427046203.5021172</v>
      </c>
      <c r="AN14" s="45">
        <v>5501372577.3475542</v>
      </c>
      <c r="AO14" s="45">
        <v>5572395597.4765596</v>
      </c>
      <c r="AP14" s="45">
        <v>5640558184.2350235</v>
      </c>
      <c r="AQ14" s="45">
        <v>5706196126.0733585</v>
      </c>
      <c r="AR14" s="45">
        <v>5769128956.1559372</v>
      </c>
      <c r="AS14" s="45">
        <v>5828958701.2270355</v>
      </c>
      <c r="AT14" s="45">
        <v>5885616403.0058107</v>
      </c>
      <c r="AU14" s="45">
        <v>5939350618.9595375</v>
      </c>
      <c r="AV14" s="45">
        <v>5990334711.1989784</v>
      </c>
      <c r="AW14" s="45">
        <v>6038333837.3537683</v>
      </c>
      <c r="AX14" s="45">
        <v>6082957238.0927429</v>
      </c>
      <c r="AY14" s="45">
        <v>6124102971.7248087</v>
      </c>
      <c r="AZ14" s="45">
        <v>6161962114.1164942</v>
      </c>
      <c r="BA14" s="45">
        <v>6196700622.6105919</v>
      </c>
      <c r="BB14" s="45">
        <v>6228164642.5660963</v>
      </c>
      <c r="BC14" s="45">
        <v>6256061542.4813824</v>
      </c>
      <c r="BD14" s="45">
        <v>6280329241.1578426</v>
      </c>
      <c r="BE14" s="45">
        <v>6301422782.6887817</v>
      </c>
      <c r="BF14" s="45">
        <v>6315943543.3721161</v>
      </c>
      <c r="BG14" s="45">
        <v>6325284429.2937717</v>
      </c>
      <c r="BH14" s="45">
        <v>6334639111.4298944</v>
      </c>
      <c r="BI14" s="45">
        <v>6344007610.1296291</v>
      </c>
      <c r="BJ14" s="45">
        <v>6353389945.7721033</v>
      </c>
      <c r="BK14" s="45">
        <v>6362786138.7664566</v>
      </c>
      <c r="BL14" s="45">
        <v>6372196209.551898</v>
      </c>
      <c r="BM14" s="46">
        <v>6381620178.5977335</v>
      </c>
      <c r="BN14" s="46">
        <v>6391058066.4034319</v>
      </c>
      <c r="BO14" s="46">
        <v>6400509893.4986467</v>
      </c>
    </row>
    <row r="15" spans="1:78" s="6" customFormat="1" x14ac:dyDescent="0.35">
      <c r="C15" s="18" t="s">
        <v>72</v>
      </c>
      <c r="G15" s="18" t="s">
        <v>97</v>
      </c>
      <c r="I15" s="19"/>
      <c r="N15" s="44">
        <v>0</v>
      </c>
      <c r="O15" s="44">
        <v>0</v>
      </c>
      <c r="P15" s="44">
        <v>0</v>
      </c>
      <c r="Q15" s="44">
        <v>0</v>
      </c>
      <c r="R15" s="15">
        <v>0</v>
      </c>
      <c r="S15" s="45">
        <v>0</v>
      </c>
      <c r="T15" s="45">
        <v>4898398887.8571396</v>
      </c>
      <c r="U15" s="45">
        <v>9880783700.1835499</v>
      </c>
      <c r="V15" s="45">
        <v>12496580002.151852</v>
      </c>
      <c r="W15" s="45">
        <v>13814815852.487768</v>
      </c>
      <c r="X15" s="45">
        <v>11948510350.206408</v>
      </c>
      <c r="Y15" s="45">
        <v>7679006343.147747</v>
      </c>
      <c r="Z15" s="45">
        <v>4385890419.6809311</v>
      </c>
      <c r="AA15" s="45">
        <v>5724705716.6684246</v>
      </c>
      <c r="AB15" s="45">
        <v>5931109803.8395824</v>
      </c>
      <c r="AC15" s="45">
        <v>5919244659.8472414</v>
      </c>
      <c r="AD15" s="45">
        <v>5907068175.7552013</v>
      </c>
      <c r="AE15" s="45">
        <v>5894316699.2455091</v>
      </c>
      <c r="AF15" s="45">
        <v>5881729046.3232737</v>
      </c>
      <c r="AG15" s="45">
        <v>5869496483.2525272</v>
      </c>
      <c r="AH15" s="45">
        <v>5856319494.8239584</v>
      </c>
      <c r="AI15" s="45">
        <v>5881973971.2039137</v>
      </c>
      <c r="AJ15" s="45">
        <v>5974650107.8114471</v>
      </c>
      <c r="AK15" s="45">
        <v>6064467550.6449041</v>
      </c>
      <c r="AL15" s="45">
        <v>6153125836.039608</v>
      </c>
      <c r="AM15" s="45">
        <v>6241196072.8412046</v>
      </c>
      <c r="AN15" s="45">
        <v>6326672675.6113768</v>
      </c>
      <c r="AO15" s="45">
        <v>6408350365.0373945</v>
      </c>
      <c r="AP15" s="45">
        <v>6486738507.1020517</v>
      </c>
      <c r="AQ15" s="45">
        <v>6562223264.2737141</v>
      </c>
      <c r="AR15" s="45">
        <v>6634597096.6009035</v>
      </c>
      <c r="AS15" s="45">
        <v>6703402328.024189</v>
      </c>
      <c r="AT15" s="45">
        <v>6768559655.3396816</v>
      </c>
      <c r="AU15" s="45">
        <v>6830354923.891325</v>
      </c>
      <c r="AV15" s="45">
        <v>6888987503.0753441</v>
      </c>
      <c r="AW15" s="45">
        <v>6944187320.1441126</v>
      </c>
      <c r="AX15" s="45">
        <v>6995504995.1749954</v>
      </c>
      <c r="AY15" s="45">
        <v>7042823293.4774666</v>
      </c>
      <c r="AZ15" s="45">
        <v>7086361955.5702343</v>
      </c>
      <c r="BA15" s="45">
        <v>7126311835.2395496</v>
      </c>
      <c r="BB15" s="45">
        <v>7162495997.0134754</v>
      </c>
      <c r="BC15" s="45">
        <v>7194577909.6537933</v>
      </c>
      <c r="BD15" s="45">
        <v>7222486178.718956</v>
      </c>
      <c r="BE15" s="45">
        <v>7246744112.708951</v>
      </c>
      <c r="BF15" s="45">
        <v>7263443236.1645432</v>
      </c>
      <c r="BG15" s="45">
        <v>7274185414.9382343</v>
      </c>
      <c r="BH15" s="45">
        <v>7284943459.5948229</v>
      </c>
      <c r="BI15" s="45">
        <v>7295717393.5361757</v>
      </c>
      <c r="BJ15" s="45">
        <v>7306507240.198638</v>
      </c>
      <c r="BK15" s="45">
        <v>7317313023.053071</v>
      </c>
      <c r="BL15" s="45">
        <v>7328134765.6049118</v>
      </c>
      <c r="BM15" s="46">
        <v>7338972491.3942175</v>
      </c>
      <c r="BN15" s="46">
        <v>7349826223.9957266</v>
      </c>
      <c r="BO15" s="46">
        <v>7360695987.0188894</v>
      </c>
    </row>
    <row r="16" spans="1:78" s="6" customFormat="1" x14ac:dyDescent="0.35">
      <c r="C16" s="18" t="s">
        <v>73</v>
      </c>
      <c r="G16" s="18" t="s">
        <v>97</v>
      </c>
      <c r="I16" s="19"/>
      <c r="N16" s="44">
        <v>0</v>
      </c>
      <c r="O16" s="44">
        <v>0</v>
      </c>
      <c r="P16" s="44">
        <v>0</v>
      </c>
      <c r="Q16" s="44">
        <v>0</v>
      </c>
      <c r="R16" s="15">
        <v>0</v>
      </c>
      <c r="S16" s="45">
        <v>0</v>
      </c>
      <c r="T16" s="45">
        <v>2340781670.3954477</v>
      </c>
      <c r="U16" s="45">
        <v>4566762293.4290857</v>
      </c>
      <c r="V16" s="45">
        <v>6591123937.4694862</v>
      </c>
      <c r="W16" s="45">
        <v>7952629819.5259228</v>
      </c>
      <c r="X16" s="45">
        <v>6878273349.7568884</v>
      </c>
      <c r="Y16" s="45">
        <v>4420492859.327425</v>
      </c>
      <c r="Z16" s="45">
        <v>2524779433.1219096</v>
      </c>
      <c r="AA16" s="45">
        <v>3295481161.4220276</v>
      </c>
      <c r="AB16" s="45">
        <v>3414299632.5501671</v>
      </c>
      <c r="AC16" s="45">
        <v>3407469349.83529</v>
      </c>
      <c r="AD16" s="45">
        <v>3400459841.2380466</v>
      </c>
      <c r="AE16" s="45">
        <v>3393119332.8000932</v>
      </c>
      <c r="AF16" s="45">
        <v>3385873130.9646063</v>
      </c>
      <c r="AG16" s="45">
        <v>3378831339.9711971</v>
      </c>
      <c r="AH16" s="45">
        <v>3371245881.5599141</v>
      </c>
      <c r="AI16" s="45">
        <v>3386014124.2959776</v>
      </c>
      <c r="AJ16" s="45">
        <v>3439364021.6390395</v>
      </c>
      <c r="AK16" s="45">
        <v>3491068284.7879605</v>
      </c>
      <c r="AL16" s="45">
        <v>3542105267.9592557</v>
      </c>
      <c r="AM16" s="45">
        <v>3592803735.3785639</v>
      </c>
      <c r="AN16" s="45">
        <v>3642009152.7594571</v>
      </c>
      <c r="AO16" s="45">
        <v>3689027689.6299543</v>
      </c>
      <c r="AP16" s="45">
        <v>3734152567.3508806</v>
      </c>
      <c r="AQ16" s="45">
        <v>3777606084.0110345</v>
      </c>
      <c r="AR16" s="45">
        <v>3819268767.2682223</v>
      </c>
      <c r="AS16" s="45">
        <v>3858877151.5564332</v>
      </c>
      <c r="AT16" s="45">
        <v>3896385585.2339249</v>
      </c>
      <c r="AU16" s="45">
        <v>3931958617.8850198</v>
      </c>
      <c r="AV16" s="45">
        <v>3965711018.3942585</v>
      </c>
      <c r="AW16" s="45">
        <v>3997487316.8220377</v>
      </c>
      <c r="AX16" s="45">
        <v>4027028823.3522058</v>
      </c>
      <c r="AY16" s="45">
        <v>4054268050.722847</v>
      </c>
      <c r="AZ16" s="45">
        <v>4079331494.6484394</v>
      </c>
      <c r="BA16" s="45">
        <v>4102329021.921845</v>
      </c>
      <c r="BB16" s="45">
        <v>4123158777.9598927</v>
      </c>
      <c r="BC16" s="45">
        <v>4141627035.3623157</v>
      </c>
      <c r="BD16" s="45">
        <v>4157692695.2414517</v>
      </c>
      <c r="BE16" s="45">
        <v>4171657005.1004343</v>
      </c>
      <c r="BF16" s="45">
        <v>4181270013.9578037</v>
      </c>
      <c r="BG16" s="45">
        <v>4187453851.0899467</v>
      </c>
      <c r="BH16" s="45">
        <v>4193646821.5681143</v>
      </c>
      <c r="BI16" s="45">
        <v>4199848938.8638129</v>
      </c>
      <c r="BJ16" s="45">
        <v>4206060216.4683967</v>
      </c>
      <c r="BK16" s="45">
        <v>4212280667.8930902</v>
      </c>
      <c r="BL16" s="45">
        <v>4218510306.6690211</v>
      </c>
      <c r="BM16" s="46">
        <v>4224749146.3472466</v>
      </c>
      <c r="BN16" s="46">
        <v>4230997200.4987884</v>
      </c>
      <c r="BO16" s="46">
        <v>4237254482.7146506</v>
      </c>
    </row>
    <row r="17" spans="3:67" s="6" customFormat="1" x14ac:dyDescent="0.35">
      <c r="C17" s="18" t="s">
        <v>74</v>
      </c>
      <c r="G17" s="18" t="s">
        <v>97</v>
      </c>
      <c r="I17" s="19"/>
      <c r="N17" s="44">
        <v>10928749437.945957</v>
      </c>
      <c r="O17" s="44">
        <v>12406536515.972883</v>
      </c>
      <c r="P17" s="44">
        <v>15994369848.561319</v>
      </c>
      <c r="Q17" s="44">
        <v>16259730108.334887</v>
      </c>
      <c r="R17" s="15">
        <v>15620242743.940926</v>
      </c>
      <c r="S17" s="45">
        <v>15324922112.942774</v>
      </c>
      <c r="T17" s="45">
        <v>15076902938.729099</v>
      </c>
      <c r="U17" s="45">
        <v>16842056035.111071</v>
      </c>
      <c r="V17" s="45">
        <v>16551365156.456676</v>
      </c>
      <c r="W17" s="45">
        <v>21344051210.215504</v>
      </c>
      <c r="X17" s="45">
        <v>28456199278.11425</v>
      </c>
      <c r="Y17" s="45">
        <v>28457118859.611351</v>
      </c>
      <c r="Z17" s="45">
        <v>24149565173.42202</v>
      </c>
      <c r="AA17" s="45">
        <v>26973339571.630791</v>
      </c>
      <c r="AB17" s="45">
        <v>27830792179.081463</v>
      </c>
      <c r="AC17" s="45">
        <v>28474594694.891697</v>
      </c>
      <c r="AD17" s="45">
        <v>29092957303.961372</v>
      </c>
      <c r="AE17" s="45">
        <v>29687032479.43013</v>
      </c>
      <c r="AF17" s="45">
        <v>30259478584.212536</v>
      </c>
      <c r="AG17" s="45">
        <v>30811973008.609035</v>
      </c>
      <c r="AH17" s="45">
        <v>31343173026.790119</v>
      </c>
      <c r="AI17" s="45">
        <v>31691385566.896236</v>
      </c>
      <c r="AJ17" s="45">
        <v>32020033079.815891</v>
      </c>
      <c r="AK17" s="45">
        <v>32338571869.066807</v>
      </c>
      <c r="AL17" s="45">
        <v>32650269952.484737</v>
      </c>
      <c r="AM17" s="45">
        <v>32956488273.901909</v>
      </c>
      <c r="AN17" s="45">
        <v>33253665864.25127</v>
      </c>
      <c r="AO17" s="45">
        <v>33539517867.483242</v>
      </c>
      <c r="AP17" s="45">
        <v>33814979284.720634</v>
      </c>
      <c r="AQ17" s="45">
        <v>34080812031.463451</v>
      </c>
      <c r="AR17" s="45">
        <v>34336668944.748852</v>
      </c>
      <c r="AS17" s="45">
        <v>34581740026.137138</v>
      </c>
      <c r="AT17" s="45">
        <v>34815914780.013542</v>
      </c>
      <c r="AU17" s="45">
        <v>35039759270.527534</v>
      </c>
      <c r="AV17" s="45">
        <v>35253693042.407074</v>
      </c>
      <c r="AW17" s="45">
        <v>35457282703.201096</v>
      </c>
      <c r="AX17" s="45">
        <v>35649759568.903999</v>
      </c>
      <c r="AY17" s="45">
        <v>35830954648.587852</v>
      </c>
      <c r="AZ17" s="45">
        <v>36001316229.759766</v>
      </c>
      <c r="BA17" s="45">
        <v>36161251865.534386</v>
      </c>
      <c r="BB17" s="45">
        <v>36310511980.912796</v>
      </c>
      <c r="BC17" s="45">
        <v>36448553545.068237</v>
      </c>
      <c r="BD17" s="45">
        <v>36575305165.142548</v>
      </c>
      <c r="BE17" s="45">
        <v>36690000064.075005</v>
      </c>
      <c r="BF17" s="45">
        <v>36769281424.010048</v>
      </c>
      <c r="BG17" s="45">
        <v>36819664715.872749</v>
      </c>
      <c r="BH17" s="45">
        <v>36870116938.759361</v>
      </c>
      <c r="BI17" s="45">
        <v>36920638186.828545</v>
      </c>
      <c r="BJ17" s="45">
        <v>36971228554.367233</v>
      </c>
      <c r="BK17" s="45">
        <v>37021888135.791122</v>
      </c>
      <c r="BL17" s="45">
        <v>37072617025.644554</v>
      </c>
      <c r="BM17" s="46">
        <v>37123415318.600815</v>
      </c>
      <c r="BN17" s="46">
        <v>37174283109.462372</v>
      </c>
      <c r="BO17" s="46">
        <v>37225220493.160919</v>
      </c>
    </row>
    <row r="18" spans="3:67" s="6" customFormat="1" x14ac:dyDescent="0.35">
      <c r="C18" s="18" t="s">
        <v>75</v>
      </c>
      <c r="G18" s="18" t="s">
        <v>97</v>
      </c>
      <c r="I18" s="19"/>
      <c r="N18" s="44">
        <v>2516952827.9204645</v>
      </c>
      <c r="O18" s="44">
        <v>2804525230.3784266</v>
      </c>
      <c r="P18" s="44">
        <v>3173872066.7417693</v>
      </c>
      <c r="Q18" s="44">
        <v>3096156324.3961339</v>
      </c>
      <c r="R18" s="15">
        <v>2952415015.9870949</v>
      </c>
      <c r="S18" s="45">
        <v>3086057385.0520968</v>
      </c>
      <c r="T18" s="45">
        <v>3111334209.2370577</v>
      </c>
      <c r="U18" s="45">
        <v>3271669337.7528443</v>
      </c>
      <c r="V18" s="45">
        <v>3330853362.3360543</v>
      </c>
      <c r="W18" s="45">
        <v>3291616353.8512607</v>
      </c>
      <c r="X18" s="45">
        <v>2901241361.3240194</v>
      </c>
      <c r="Y18" s="45">
        <v>2102409647.3544374</v>
      </c>
      <c r="Z18" s="45">
        <v>1434628826.4924762</v>
      </c>
      <c r="AA18" s="45">
        <v>1695278059.167942</v>
      </c>
      <c r="AB18" s="45">
        <v>1752469790.4807982</v>
      </c>
      <c r="AC18" s="45">
        <v>1772862380.3080459</v>
      </c>
      <c r="AD18" s="45">
        <v>1792343704.9763327</v>
      </c>
      <c r="AE18" s="45">
        <v>1810917511.1414917</v>
      </c>
      <c r="AF18" s="45">
        <v>1828774478.2977979</v>
      </c>
      <c r="AG18" s="45">
        <v>1845997766.6096492</v>
      </c>
      <c r="AH18" s="45">
        <v>1862365868.3485167</v>
      </c>
      <c r="AI18" s="45">
        <v>1877730167.1080117</v>
      </c>
      <c r="AJ18" s="45">
        <v>1901484124.415797</v>
      </c>
      <c r="AK18" s="45">
        <v>1924506348.2370887</v>
      </c>
      <c r="AL18" s="45">
        <v>1947138189.6913579</v>
      </c>
      <c r="AM18" s="45">
        <v>1969503333.3944631</v>
      </c>
      <c r="AN18" s="45">
        <v>1991209056.0667002</v>
      </c>
      <c r="AO18" s="45">
        <v>2012014397.2045116</v>
      </c>
      <c r="AP18" s="45">
        <v>2032020143.9718583</v>
      </c>
      <c r="AQ18" s="45">
        <v>2051304518.669492</v>
      </c>
      <c r="AR18" s="45">
        <v>2069827610.6550016</v>
      </c>
      <c r="AS18" s="45">
        <v>2087499889.6122854</v>
      </c>
      <c r="AT18" s="45">
        <v>2104306862.3497238</v>
      </c>
      <c r="AU18" s="45">
        <v>2120306501.6337941</v>
      </c>
      <c r="AV18" s="45">
        <v>2135540086.8372717</v>
      </c>
      <c r="AW18" s="45">
        <v>2149956309.7592888</v>
      </c>
      <c r="AX18" s="45">
        <v>2163468172.8745103</v>
      </c>
      <c r="AY18" s="45">
        <v>2176054057.9182982</v>
      </c>
      <c r="AZ18" s="45">
        <v>2187758979.4902186</v>
      </c>
      <c r="BA18" s="45">
        <v>2198622656.3545933</v>
      </c>
      <c r="BB18" s="45">
        <v>2208612648.3225908</v>
      </c>
      <c r="BC18" s="45">
        <v>2217664919.2801371</v>
      </c>
      <c r="BD18" s="45">
        <v>2225767380.9076557</v>
      </c>
      <c r="BE18" s="45">
        <v>2232964561.7135549</v>
      </c>
      <c r="BF18" s="45">
        <v>2237930213.1418834</v>
      </c>
      <c r="BG18" s="45">
        <v>2241103438.5425014</v>
      </c>
      <c r="BH18" s="45">
        <v>2244281163.3503766</v>
      </c>
      <c r="BI18" s="45">
        <v>2247463393.9453487</v>
      </c>
      <c r="BJ18" s="45">
        <v>2250650136.716301</v>
      </c>
      <c r="BK18" s="45">
        <v>2253841398.0611782</v>
      </c>
      <c r="BL18" s="45">
        <v>2257037184.3869958</v>
      </c>
      <c r="BM18" s="46">
        <v>2260237502.1098528</v>
      </c>
      <c r="BN18" s="46">
        <v>2263442357.6549482</v>
      </c>
      <c r="BO18" s="46">
        <v>2266651757.4565897</v>
      </c>
    </row>
    <row r="19" spans="3:67" s="6" customFormat="1" x14ac:dyDescent="0.35">
      <c r="C19" s="18" t="s">
        <v>76</v>
      </c>
      <c r="G19" s="18" t="s">
        <v>97</v>
      </c>
      <c r="I19" s="19"/>
      <c r="N19" s="44">
        <v>424860587.55099881</v>
      </c>
      <c r="O19" s="44">
        <v>449519967.62896222</v>
      </c>
      <c r="P19" s="44">
        <v>407255067.88721442</v>
      </c>
      <c r="Q19" s="44">
        <v>361303381.43859088</v>
      </c>
      <c r="R19" s="15">
        <v>326932610.68678403</v>
      </c>
      <c r="S19" s="45">
        <v>303818516.24125665</v>
      </c>
      <c r="T19" s="45">
        <v>291200613.87885863</v>
      </c>
      <c r="U19" s="45">
        <v>316296059.52651441</v>
      </c>
      <c r="V19" s="45">
        <v>303373245.06524038</v>
      </c>
      <c r="W19" s="45">
        <v>299799548.68902528</v>
      </c>
      <c r="X19" s="45">
        <v>264244297.40884009</v>
      </c>
      <c r="Y19" s="45">
        <v>191486915.7515417</v>
      </c>
      <c r="Z19" s="45">
        <v>130665614.84769727</v>
      </c>
      <c r="AA19" s="45">
        <v>154405478.16160291</v>
      </c>
      <c r="AB19" s="45">
        <v>159614485.95386189</v>
      </c>
      <c r="AC19" s="45">
        <v>161471837.65271831</v>
      </c>
      <c r="AD19" s="45">
        <v>163246191.56142431</v>
      </c>
      <c r="AE19" s="45">
        <v>164937888.92440438</v>
      </c>
      <c r="AF19" s="45">
        <v>166564296.77966723</v>
      </c>
      <c r="AG19" s="45">
        <v>168132989.33303618</v>
      </c>
      <c r="AH19" s="45">
        <v>169623791.7190637</v>
      </c>
      <c r="AI19" s="45">
        <v>171023167.994683</v>
      </c>
      <c r="AJ19" s="45">
        <v>173186672.15643626</v>
      </c>
      <c r="AK19" s="45">
        <v>175283530.22538024</v>
      </c>
      <c r="AL19" s="45">
        <v>177344832.37137696</v>
      </c>
      <c r="AM19" s="45">
        <v>179381843.75659233</v>
      </c>
      <c r="AN19" s="45">
        <v>181358795.24836996</v>
      </c>
      <c r="AO19" s="45">
        <v>183253740.22764713</v>
      </c>
      <c r="AP19" s="45">
        <v>185075858.36271474</v>
      </c>
      <c r="AQ19" s="45">
        <v>186832274.1200785</v>
      </c>
      <c r="AR19" s="45">
        <v>188519352.448962</v>
      </c>
      <c r="AS19" s="45">
        <v>190128938.95180622</v>
      </c>
      <c r="AT19" s="45">
        <v>191659713.59254384</v>
      </c>
      <c r="AU19" s="45">
        <v>193116956.5154438</v>
      </c>
      <c r="AV19" s="45">
        <v>194504427.43488279</v>
      </c>
      <c r="AW19" s="45">
        <v>195817453.21346852</v>
      </c>
      <c r="AX19" s="45">
        <v>197048110.13955644</v>
      </c>
      <c r="AY19" s="45">
        <v>198194429.22730944</v>
      </c>
      <c r="AZ19" s="45">
        <v>199260510.39457437</v>
      </c>
      <c r="BA19" s="45">
        <v>200249971.215922</v>
      </c>
      <c r="BB19" s="45">
        <v>201159857.04751608</v>
      </c>
      <c r="BC19" s="45">
        <v>201984335.49698907</v>
      </c>
      <c r="BD19" s="45">
        <v>202722305.56338459</v>
      </c>
      <c r="BE19" s="45">
        <v>203377822.89149526</v>
      </c>
      <c r="BF19" s="45">
        <v>203830093.11290729</v>
      </c>
      <c r="BG19" s="45">
        <v>204119109.64482501</v>
      </c>
      <c r="BH19" s="45">
        <v>204408535.98156819</v>
      </c>
      <c r="BI19" s="45">
        <v>204698372.70421079</v>
      </c>
      <c r="BJ19" s="45">
        <v>204988620.39465064</v>
      </c>
      <c r="BK19" s="45">
        <v>205279279.63561097</v>
      </c>
      <c r="BL19" s="45">
        <v>205570351.01064095</v>
      </c>
      <c r="BM19" s="46">
        <v>205861835.10411721</v>
      </c>
      <c r="BN19" s="46">
        <v>206153732.5012452</v>
      </c>
      <c r="BO19" s="46">
        <v>206446043.78805998</v>
      </c>
    </row>
    <row r="20" spans="3:67" s="6" customFormat="1" x14ac:dyDescent="0.35">
      <c r="C20" s="18" t="s">
        <v>77</v>
      </c>
      <c r="G20" s="18" t="s">
        <v>98</v>
      </c>
      <c r="I20" s="19"/>
      <c r="N20" s="44">
        <v>0</v>
      </c>
      <c r="O20" s="44">
        <v>0</v>
      </c>
      <c r="P20" s="44">
        <v>0</v>
      </c>
      <c r="Q20" s="44">
        <v>0</v>
      </c>
      <c r="R20" s="1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6">
        <v>0</v>
      </c>
      <c r="BN20" s="46">
        <v>0</v>
      </c>
      <c r="BO20" s="46">
        <v>0</v>
      </c>
    </row>
    <row r="21" spans="3:67" s="6" customFormat="1" x14ac:dyDescent="0.35">
      <c r="C21" s="18" t="s">
        <v>78</v>
      </c>
      <c r="G21" s="18" t="s">
        <v>97</v>
      </c>
      <c r="I21" s="19"/>
      <c r="N21" s="44">
        <v>0</v>
      </c>
      <c r="O21" s="44">
        <v>0</v>
      </c>
      <c r="P21" s="44">
        <v>0</v>
      </c>
      <c r="Q21" s="44">
        <v>0</v>
      </c>
      <c r="R21" s="15">
        <v>0</v>
      </c>
      <c r="S21" s="45">
        <v>0</v>
      </c>
      <c r="T21" s="45">
        <v>4898398887.8571396</v>
      </c>
      <c r="U21" s="45">
        <v>9880783700.1835499</v>
      </c>
      <c r="V21" s="45">
        <v>12496580002.151852</v>
      </c>
      <c r="W21" s="45">
        <v>13814815852.487768</v>
      </c>
      <c r="X21" s="45">
        <v>11948510350.206408</v>
      </c>
      <c r="Y21" s="45">
        <v>7679006343.147747</v>
      </c>
      <c r="Z21" s="45">
        <v>4385890419.6809311</v>
      </c>
      <c r="AA21" s="45">
        <v>5724705716.6684246</v>
      </c>
      <c r="AB21" s="45">
        <v>5931109803.8395824</v>
      </c>
      <c r="AC21" s="45">
        <v>5919244659.8472414</v>
      </c>
      <c r="AD21" s="45">
        <v>5907068175.7552013</v>
      </c>
      <c r="AE21" s="45">
        <v>5894316699.2455091</v>
      </c>
      <c r="AF21" s="45">
        <v>5881729046.3232737</v>
      </c>
      <c r="AG21" s="45">
        <v>5869496483.2525272</v>
      </c>
      <c r="AH21" s="45">
        <v>5856319494.8239584</v>
      </c>
      <c r="AI21" s="45">
        <v>5881973971.2039137</v>
      </c>
      <c r="AJ21" s="45">
        <v>5974650107.8114471</v>
      </c>
      <c r="AK21" s="45">
        <v>6064467550.6449041</v>
      </c>
      <c r="AL21" s="45">
        <v>6153125836.039608</v>
      </c>
      <c r="AM21" s="45">
        <v>6241196072.8412046</v>
      </c>
      <c r="AN21" s="45">
        <v>6326672675.6113768</v>
      </c>
      <c r="AO21" s="45">
        <v>6408350365.0373945</v>
      </c>
      <c r="AP21" s="45">
        <v>6486738507.1020517</v>
      </c>
      <c r="AQ21" s="45">
        <v>6562223264.2737141</v>
      </c>
      <c r="AR21" s="45">
        <v>6634597096.6009035</v>
      </c>
      <c r="AS21" s="45">
        <v>6703402328.024189</v>
      </c>
      <c r="AT21" s="45">
        <v>6768559655.3396816</v>
      </c>
      <c r="AU21" s="45">
        <v>6830354923.891325</v>
      </c>
      <c r="AV21" s="45">
        <v>6888987503.0753441</v>
      </c>
      <c r="AW21" s="45">
        <v>6944187320.1441126</v>
      </c>
      <c r="AX21" s="45">
        <v>6995504995.1749954</v>
      </c>
      <c r="AY21" s="45">
        <v>7042823293.4774666</v>
      </c>
      <c r="AZ21" s="45">
        <v>7086361955.5702343</v>
      </c>
      <c r="BA21" s="45">
        <v>7126311835.2395496</v>
      </c>
      <c r="BB21" s="45">
        <v>7162495997.0134754</v>
      </c>
      <c r="BC21" s="45">
        <v>7194577909.6537933</v>
      </c>
      <c r="BD21" s="45">
        <v>7222486178.718956</v>
      </c>
      <c r="BE21" s="45">
        <v>7246744112.708951</v>
      </c>
      <c r="BF21" s="45">
        <v>7263443236.1645432</v>
      </c>
      <c r="BG21" s="45">
        <v>7274185414.9382343</v>
      </c>
      <c r="BH21" s="45">
        <v>7284943459.5948229</v>
      </c>
      <c r="BI21" s="45">
        <v>7295717393.5361757</v>
      </c>
      <c r="BJ21" s="45">
        <v>7306507240.198638</v>
      </c>
      <c r="BK21" s="45">
        <v>7317313023.053071</v>
      </c>
      <c r="BL21" s="45">
        <v>7328134765.6049118</v>
      </c>
      <c r="BM21" s="46">
        <v>7338972491.3942175</v>
      </c>
      <c r="BN21" s="46">
        <v>7349826223.9957266</v>
      </c>
      <c r="BO21" s="46">
        <v>7360695987.0188894</v>
      </c>
    </row>
    <row r="22" spans="3:67" s="6" customFormat="1" x14ac:dyDescent="0.35">
      <c r="C22" s="18" t="s">
        <v>79</v>
      </c>
      <c r="G22" s="18" t="s">
        <v>97</v>
      </c>
      <c r="I22" s="19"/>
      <c r="N22" s="44">
        <v>0</v>
      </c>
      <c r="O22" s="44">
        <v>0</v>
      </c>
      <c r="P22" s="44">
        <v>0</v>
      </c>
      <c r="Q22" s="44">
        <v>0</v>
      </c>
      <c r="R22" s="15">
        <v>0</v>
      </c>
      <c r="S22" s="45">
        <v>0</v>
      </c>
      <c r="T22" s="45">
        <v>2340781670.3954477</v>
      </c>
      <c r="U22" s="45">
        <v>4566762293.4290857</v>
      </c>
      <c r="V22" s="45">
        <v>6591123937.4694862</v>
      </c>
      <c r="W22" s="45">
        <v>7952629819.5259228</v>
      </c>
      <c r="X22" s="45">
        <v>6878273349.7568884</v>
      </c>
      <c r="Y22" s="45">
        <v>4420492859.327425</v>
      </c>
      <c r="Z22" s="45">
        <v>2524779433.1219096</v>
      </c>
      <c r="AA22" s="45">
        <v>3295481161.4220276</v>
      </c>
      <c r="AB22" s="45">
        <v>3414299632.5501671</v>
      </c>
      <c r="AC22" s="45">
        <v>3407469349.83529</v>
      </c>
      <c r="AD22" s="45">
        <v>3400459841.2380466</v>
      </c>
      <c r="AE22" s="45">
        <v>3393119332.8000932</v>
      </c>
      <c r="AF22" s="45">
        <v>3385873130.9646063</v>
      </c>
      <c r="AG22" s="45">
        <v>3378831339.9711971</v>
      </c>
      <c r="AH22" s="45">
        <v>3371245881.5599141</v>
      </c>
      <c r="AI22" s="45">
        <v>3386014124.2959776</v>
      </c>
      <c r="AJ22" s="45">
        <v>3439364021.6390395</v>
      </c>
      <c r="AK22" s="45">
        <v>3491068284.7879605</v>
      </c>
      <c r="AL22" s="45">
        <v>3542105267.9592557</v>
      </c>
      <c r="AM22" s="45">
        <v>3592803735.3785639</v>
      </c>
      <c r="AN22" s="45">
        <v>3642009152.7594571</v>
      </c>
      <c r="AO22" s="45">
        <v>3689027689.6299543</v>
      </c>
      <c r="AP22" s="45">
        <v>3734152567.3508806</v>
      </c>
      <c r="AQ22" s="45">
        <v>3777606084.0110345</v>
      </c>
      <c r="AR22" s="45">
        <v>3819268767.2682223</v>
      </c>
      <c r="AS22" s="45">
        <v>3858877151.5564332</v>
      </c>
      <c r="AT22" s="45">
        <v>3896385585.2339249</v>
      </c>
      <c r="AU22" s="45">
        <v>3931958617.8850198</v>
      </c>
      <c r="AV22" s="45">
        <v>3965711018.3942585</v>
      </c>
      <c r="AW22" s="45">
        <v>3997487316.8220377</v>
      </c>
      <c r="AX22" s="45">
        <v>4027028823.3522058</v>
      </c>
      <c r="AY22" s="45">
        <v>4054268050.722847</v>
      </c>
      <c r="AZ22" s="45">
        <v>4079331494.6484394</v>
      </c>
      <c r="BA22" s="45">
        <v>4102329021.921845</v>
      </c>
      <c r="BB22" s="45">
        <v>4123158777.9598927</v>
      </c>
      <c r="BC22" s="45">
        <v>4141627035.3623157</v>
      </c>
      <c r="BD22" s="45">
        <v>4157692695.2414517</v>
      </c>
      <c r="BE22" s="45">
        <v>4171657005.1004343</v>
      </c>
      <c r="BF22" s="45">
        <v>4181270013.9578037</v>
      </c>
      <c r="BG22" s="45">
        <v>4187453851.0899467</v>
      </c>
      <c r="BH22" s="45">
        <v>4193646821.5681143</v>
      </c>
      <c r="BI22" s="45">
        <v>4199848938.8638129</v>
      </c>
      <c r="BJ22" s="45">
        <v>4206060216.4683967</v>
      </c>
      <c r="BK22" s="45">
        <v>4212280667.8930902</v>
      </c>
      <c r="BL22" s="45">
        <v>4218510306.6690211</v>
      </c>
      <c r="BM22" s="46">
        <v>4224749146.3472466</v>
      </c>
      <c r="BN22" s="46">
        <v>4230997200.4987884</v>
      </c>
      <c r="BO22" s="46">
        <v>4237254482.7146506</v>
      </c>
    </row>
    <row r="23" spans="3:67" s="6" customFormat="1" x14ac:dyDescent="0.35">
      <c r="C23" s="18" t="s">
        <v>80</v>
      </c>
      <c r="G23" s="18" t="s">
        <v>97</v>
      </c>
      <c r="I23" s="19"/>
      <c r="N23" s="44">
        <v>2735045921.5021567</v>
      </c>
      <c r="O23" s="44">
        <v>7713502029.5910158</v>
      </c>
      <c r="P23" s="44">
        <v>10716464070.184435</v>
      </c>
      <c r="Q23" s="44">
        <v>12700000460.484118</v>
      </c>
      <c r="R23" s="15">
        <v>7116263195.2663708</v>
      </c>
      <c r="S23" s="45">
        <v>8138240860.4242096</v>
      </c>
      <c r="T23" s="45">
        <v>9566680790.2890453</v>
      </c>
      <c r="U23" s="45">
        <v>10064167800.215578</v>
      </c>
      <c r="V23" s="45">
        <v>10200395459.083023</v>
      </c>
      <c r="W23" s="45">
        <v>9965154668.5782757</v>
      </c>
      <c r="X23" s="45">
        <v>20043801140.122204</v>
      </c>
      <c r="Y23" s="45">
        <v>29751516409.608006</v>
      </c>
      <c r="Z23" s="45">
        <v>19689766810.678795</v>
      </c>
      <c r="AA23" s="45">
        <v>17263445930.036835</v>
      </c>
      <c r="AB23" s="45">
        <v>17911207398.987137</v>
      </c>
      <c r="AC23" s="45">
        <v>18719948104.270668</v>
      </c>
      <c r="AD23" s="45">
        <v>19525559132.479694</v>
      </c>
      <c r="AE23" s="45">
        <v>20328293498.525524</v>
      </c>
      <c r="AF23" s="45">
        <v>21128235124.053864</v>
      </c>
      <c r="AG23" s="45">
        <v>21925506430.747658</v>
      </c>
      <c r="AH23" s="45">
        <v>22720190699.797096</v>
      </c>
      <c r="AI23" s="45">
        <v>23061103382.682888</v>
      </c>
      <c r="AJ23" s="45">
        <v>23229013878.587593</v>
      </c>
      <c r="AK23" s="45">
        <v>23392480623.705494</v>
      </c>
      <c r="AL23" s="45">
        <v>23551388935.026573</v>
      </c>
      <c r="AM23" s="45">
        <v>23706017055.146591</v>
      </c>
      <c r="AN23" s="45">
        <v>23856668278.252373</v>
      </c>
      <c r="AO23" s="45">
        <v>24003270624.871403</v>
      </c>
      <c r="AP23" s="45">
        <v>24145684067.844944</v>
      </c>
      <c r="AQ23" s="45">
        <v>24283866618.704514</v>
      </c>
      <c r="AR23" s="45">
        <v>24417801177.471664</v>
      </c>
      <c r="AS23" s="45">
        <v>24547472782.573147</v>
      </c>
      <c r="AT23" s="45">
        <v>24672854145.985493</v>
      </c>
      <c r="AU23" s="45">
        <v>24793923549.071476</v>
      </c>
      <c r="AV23" s="45">
        <v>24910687876.567085</v>
      </c>
      <c r="AW23" s="45">
        <v>25023175816.686359</v>
      </c>
      <c r="AX23" s="45">
        <v>25131407663.68272</v>
      </c>
      <c r="AY23" s="45">
        <v>25235390967.446301</v>
      </c>
      <c r="AZ23" s="45">
        <v>25335139099.353172</v>
      </c>
      <c r="BA23" s="45">
        <v>25430687648.818321</v>
      </c>
      <c r="BB23" s="45">
        <v>25522094095.603992</v>
      </c>
      <c r="BC23" s="45">
        <v>25609416005.62289</v>
      </c>
      <c r="BD23" s="45">
        <v>25692702171.988312</v>
      </c>
      <c r="BE23" s="45">
        <v>25770057469.002274</v>
      </c>
      <c r="BF23" s="45">
        <v>25823666567.337685</v>
      </c>
      <c r="BG23" s="45">
        <v>25857476274.160843</v>
      </c>
      <c r="BH23" s="45">
        <v>25891330246.436085</v>
      </c>
      <c r="BI23" s="45">
        <v>25925228542.118103</v>
      </c>
      <c r="BJ23" s="45">
        <v>25959171219.237427</v>
      </c>
      <c r="BK23" s="45">
        <v>25993158335.900574</v>
      </c>
      <c r="BL23" s="45">
        <v>26027189950.290146</v>
      </c>
      <c r="BM23" s="46">
        <v>26061266120.664913</v>
      </c>
      <c r="BN23" s="46">
        <v>26095386905.359921</v>
      </c>
      <c r="BO23" s="46">
        <v>26129552362.786587</v>
      </c>
    </row>
    <row r="24" spans="3:67" s="6" customFormat="1" x14ac:dyDescent="0.35">
      <c r="C24" s="18" t="s">
        <v>81</v>
      </c>
      <c r="G24" s="18" t="s">
        <v>97</v>
      </c>
      <c r="I24" s="19"/>
      <c r="N24" s="44">
        <v>17611513853.818184</v>
      </c>
      <c r="O24" s="44">
        <v>16712193544.347183</v>
      </c>
      <c r="P24" s="44">
        <v>14959564746</v>
      </c>
      <c r="Q24" s="44">
        <v>14228291997.903738</v>
      </c>
      <c r="R24" s="15">
        <v>15578674608.632776</v>
      </c>
      <c r="S24" s="45">
        <v>19166576257.580772</v>
      </c>
      <c r="T24" s="45">
        <v>23793576442.539104</v>
      </c>
      <c r="U24" s="45">
        <v>26182005418.922569</v>
      </c>
      <c r="V24" s="45">
        <v>27831567026.310165</v>
      </c>
      <c r="W24" s="45">
        <v>27020295018.938545</v>
      </c>
      <c r="X24" s="45">
        <v>27336614670.386642</v>
      </c>
      <c r="Y24" s="45">
        <v>17960416827.924999</v>
      </c>
      <c r="Z24" s="45">
        <v>16491200996.610001</v>
      </c>
      <c r="AA24" s="45">
        <v>14974837677.434999</v>
      </c>
      <c r="AB24" s="45">
        <v>14675340923.886299</v>
      </c>
      <c r="AC24" s="45">
        <v>14381834105.408573</v>
      </c>
      <c r="AD24" s="45">
        <v>14094197423.300402</v>
      </c>
      <c r="AE24" s="45">
        <v>13812313474.834393</v>
      </c>
      <c r="AF24" s="45">
        <v>13674190340.086048</v>
      </c>
      <c r="AG24" s="45">
        <v>13537448436.685188</v>
      </c>
      <c r="AH24" s="45">
        <v>13402073952.318336</v>
      </c>
      <c r="AI24" s="45">
        <v>13512639481.734348</v>
      </c>
      <c r="AJ24" s="45">
        <v>13683579197.667528</v>
      </c>
      <c r="AK24" s="45">
        <v>13849253167.236883</v>
      </c>
      <c r="AL24" s="45">
        <v>14012117842.756432</v>
      </c>
      <c r="AM24" s="45">
        <v>14173063291.208532</v>
      </c>
      <c r="AN24" s="45">
        <v>14329263372.720871</v>
      </c>
      <c r="AO24" s="45">
        <v>14478984072.219849</v>
      </c>
      <c r="AP24" s="45">
        <v>14622950680.609797</v>
      </c>
      <c r="AQ24" s="45">
        <v>14761726106.112566</v>
      </c>
      <c r="AR24" s="45">
        <v>14895023141.262556</v>
      </c>
      <c r="AS24" s="45">
        <v>15022197502.38932</v>
      </c>
      <c r="AT24" s="45">
        <v>15143144892.679226</v>
      </c>
      <c r="AU24" s="45">
        <v>15258282499.386805</v>
      </c>
      <c r="AV24" s="45">
        <v>15367907379.720869</v>
      </c>
      <c r="AW24" s="45">
        <v>15471650306.391504</v>
      </c>
      <c r="AX24" s="45">
        <v>15568885222.355888</v>
      </c>
      <c r="AY24" s="45">
        <v>15659456556.903488</v>
      </c>
      <c r="AZ24" s="45">
        <v>15743688246.916187</v>
      </c>
      <c r="BA24" s="45">
        <v>15821866119.054461</v>
      </c>
      <c r="BB24" s="45">
        <v>15893756725.198835</v>
      </c>
      <c r="BC24" s="45">
        <v>15958899244.652891</v>
      </c>
      <c r="BD24" s="45">
        <v>16017206686.693871</v>
      </c>
      <c r="BE24" s="45">
        <v>16068999490.164007</v>
      </c>
      <c r="BF24" s="45">
        <v>16104733622.106033</v>
      </c>
      <c r="BG24" s="45">
        <v>16127568985.55917</v>
      </c>
      <c r="BH24" s="45">
        <v>16150436727.928736</v>
      </c>
      <c r="BI24" s="45">
        <v>16173336895.125723</v>
      </c>
      <c r="BJ24" s="45">
        <v>16196269533.126221</v>
      </c>
      <c r="BK24" s="45">
        <v>16219234687.971516</v>
      </c>
      <c r="BL24" s="45">
        <v>16242232405.768175</v>
      </c>
      <c r="BM24" s="46">
        <v>16265262732.688139</v>
      </c>
      <c r="BN24" s="46">
        <v>16288325714.968821</v>
      </c>
      <c r="BO24" s="46">
        <v>16311421398.913187</v>
      </c>
    </row>
    <row r="25" spans="3:67" s="6" customFormat="1" x14ac:dyDescent="0.35">
      <c r="C25" s="18" t="s">
        <v>82</v>
      </c>
      <c r="G25" s="18" t="s">
        <v>97</v>
      </c>
      <c r="I25" s="19"/>
      <c r="N25" s="44">
        <v>0</v>
      </c>
      <c r="O25" s="44">
        <v>0</v>
      </c>
      <c r="P25" s="44">
        <v>0</v>
      </c>
      <c r="Q25" s="44">
        <v>0</v>
      </c>
      <c r="R25" s="1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  <c r="BL25" s="45">
        <v>0</v>
      </c>
      <c r="BM25" s="46">
        <v>0</v>
      </c>
      <c r="BN25" s="46">
        <v>0</v>
      </c>
      <c r="BO25" s="46">
        <v>0</v>
      </c>
    </row>
    <row r="26" spans="3:67" s="6" customFormat="1" x14ac:dyDescent="0.35">
      <c r="C26" s="18" t="s">
        <v>83</v>
      </c>
      <c r="G26" s="18" t="s">
        <v>99</v>
      </c>
      <c r="I26" s="19"/>
      <c r="N26" s="44">
        <v>0</v>
      </c>
      <c r="O26" s="44">
        <v>0</v>
      </c>
      <c r="P26" s="44">
        <v>0</v>
      </c>
      <c r="Q26" s="44">
        <v>0</v>
      </c>
      <c r="R26" s="1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45">
        <v>0</v>
      </c>
      <c r="BJ26" s="45">
        <v>0</v>
      </c>
      <c r="BK26" s="45">
        <v>0</v>
      </c>
      <c r="BL26" s="45">
        <v>0</v>
      </c>
      <c r="BM26" s="46">
        <v>0</v>
      </c>
      <c r="BN26" s="46">
        <v>0</v>
      </c>
      <c r="BO26" s="46">
        <v>0</v>
      </c>
    </row>
    <row r="27" spans="3:67" s="6" customFormat="1" x14ac:dyDescent="0.35">
      <c r="C27" s="18" t="s">
        <v>68</v>
      </c>
      <c r="G27" s="18" t="s">
        <v>97</v>
      </c>
      <c r="I27" s="19"/>
      <c r="N27" s="44">
        <v>11942374394.870842</v>
      </c>
      <c r="O27" s="44">
        <v>17935415649.26828</v>
      </c>
      <c r="P27" s="44">
        <v>24454688314.646626</v>
      </c>
      <c r="Q27" s="44">
        <v>27475194734.76873</v>
      </c>
      <c r="R27" s="15">
        <v>27841986193.576031</v>
      </c>
      <c r="S27" s="45">
        <v>29669941586.715355</v>
      </c>
      <c r="T27" s="45">
        <v>38555280141.579178</v>
      </c>
      <c r="U27" s="45">
        <v>47240379899.283333</v>
      </c>
      <c r="V27" s="45">
        <v>51236494833.137146</v>
      </c>
      <c r="W27" s="45">
        <v>57146537552.483154</v>
      </c>
      <c r="X27" s="45">
        <v>81230402767.219345</v>
      </c>
      <c r="Y27" s="45">
        <v>95241495419.78598</v>
      </c>
      <c r="Z27" s="45">
        <v>99751068874.076065</v>
      </c>
      <c r="AA27" s="45">
        <v>104575696465.41914</v>
      </c>
      <c r="AB27" s="45">
        <v>108356064011.89792</v>
      </c>
      <c r="AC27" s="45">
        <v>112347897088.16808</v>
      </c>
      <c r="AD27" s="45">
        <v>116304180240.76691</v>
      </c>
      <c r="AE27" s="45">
        <v>120226625283.50836</v>
      </c>
      <c r="AF27" s="45">
        <v>124118859206.41313</v>
      </c>
      <c r="AG27" s="45">
        <v>127983097202.66328</v>
      </c>
      <c r="AH27" s="45">
        <v>131816796576.34639</v>
      </c>
      <c r="AI27" s="45">
        <v>133606481442.31804</v>
      </c>
      <c r="AJ27" s="45">
        <v>134730144694.88475</v>
      </c>
      <c r="AK27" s="45">
        <v>135822316753.68823</v>
      </c>
      <c r="AL27" s="45">
        <v>136887591100.53212</v>
      </c>
      <c r="AM27" s="45">
        <v>137929090220.96573</v>
      </c>
      <c r="AN27" s="45">
        <v>138942364166.72086</v>
      </c>
      <c r="AO27" s="45">
        <v>139923527934.76404</v>
      </c>
      <c r="AP27" s="45">
        <v>140873468547.13058</v>
      </c>
      <c r="AQ27" s="45">
        <v>141793178174.64651</v>
      </c>
      <c r="AR27" s="45">
        <v>142682007295.05975</v>
      </c>
      <c r="AS27" s="45">
        <v>143538582822.88892</v>
      </c>
      <c r="AT27" s="45">
        <v>144362586791.69</v>
      </c>
      <c r="AU27" s="45">
        <v>145154795426.80042</v>
      </c>
      <c r="AV27" s="45">
        <v>145915865459.4389</v>
      </c>
      <c r="AW27" s="45">
        <v>146645185142.17722</v>
      </c>
      <c r="AX27" s="45">
        <v>147341578608.49734</v>
      </c>
      <c r="AY27" s="45">
        <v>148004775709.66684</v>
      </c>
      <c r="AZ27" s="45">
        <v>148635512926.11639</v>
      </c>
      <c r="BA27" s="45">
        <v>149234547976.60324</v>
      </c>
      <c r="BB27" s="45">
        <v>149801674834.98972</v>
      </c>
      <c r="BC27" s="45">
        <v>150336221933.06</v>
      </c>
      <c r="BD27" s="45">
        <v>150838240638.68307</v>
      </c>
      <c r="BE27" s="45">
        <v>151299678690.49585</v>
      </c>
      <c r="BF27" s="45">
        <v>151619140021.7518</v>
      </c>
      <c r="BG27" s="45">
        <v>151821225976.5629</v>
      </c>
      <c r="BH27" s="45">
        <v>152023581476.54785</v>
      </c>
      <c r="BI27" s="45">
        <v>152226206881.49533</v>
      </c>
      <c r="BJ27" s="45">
        <v>152429102551.67429</v>
      </c>
      <c r="BK27" s="45">
        <v>152632268847.83533</v>
      </c>
      <c r="BL27" s="45">
        <v>152835706131.21069</v>
      </c>
      <c r="BM27" s="46">
        <v>153039414763.51517</v>
      </c>
      <c r="BN27" s="46">
        <v>153243395106.94681</v>
      </c>
      <c r="BO27" s="46">
        <v>153447647524.18744</v>
      </c>
    </row>
    <row r="28" spans="3:67" s="6" customFormat="1" x14ac:dyDescent="0.35">
      <c r="C28" s="18" t="s">
        <v>69</v>
      </c>
      <c r="G28" s="18" t="s">
        <v>97</v>
      </c>
      <c r="I28" s="19"/>
      <c r="N28" s="44">
        <v>1326930488.3189821</v>
      </c>
      <c r="O28" s="44">
        <v>1992823961.0298083</v>
      </c>
      <c r="P28" s="44">
        <v>2717187590.5162907</v>
      </c>
      <c r="Q28" s="44">
        <v>3052799414.9743023</v>
      </c>
      <c r="R28" s="15">
        <v>3093554021.5084472</v>
      </c>
      <c r="S28" s="45">
        <v>3296660176.3017054</v>
      </c>
      <c r="T28" s="45">
        <v>4283920015.7310185</v>
      </c>
      <c r="U28" s="45">
        <v>5248931099.9203682</v>
      </c>
      <c r="V28" s="45">
        <v>5692943870.3485708</v>
      </c>
      <c r="W28" s="45">
        <v>6349615283.6092377</v>
      </c>
      <c r="X28" s="45">
        <v>9025600307.4688148</v>
      </c>
      <c r="Y28" s="45">
        <v>10582388379.976217</v>
      </c>
      <c r="Z28" s="45">
        <v>11083452097.119558</v>
      </c>
      <c r="AA28" s="45">
        <v>11619521829.491013</v>
      </c>
      <c r="AB28" s="45">
        <v>12039562667.988657</v>
      </c>
      <c r="AC28" s="45">
        <v>12483099676.463116</v>
      </c>
      <c r="AD28" s="45">
        <v>12922686693.418543</v>
      </c>
      <c r="AE28" s="45">
        <v>13358513920.389816</v>
      </c>
      <c r="AF28" s="45">
        <v>13790984356.268122</v>
      </c>
      <c r="AG28" s="45">
        <v>14220344133.629251</v>
      </c>
      <c r="AH28" s="45">
        <v>14646310730.705151</v>
      </c>
      <c r="AI28" s="45">
        <v>14845164604.702002</v>
      </c>
      <c r="AJ28" s="45">
        <v>14970016077.209412</v>
      </c>
      <c r="AK28" s="45">
        <v>15091368528.187576</v>
      </c>
      <c r="AL28" s="45">
        <v>15209732344.503565</v>
      </c>
      <c r="AM28" s="45">
        <v>15325454468.996187</v>
      </c>
      <c r="AN28" s="45">
        <v>15438040462.968979</v>
      </c>
      <c r="AO28" s="45">
        <v>15547058659.418224</v>
      </c>
      <c r="AP28" s="45">
        <v>15652607616.347836</v>
      </c>
      <c r="AQ28" s="45">
        <v>15754797574.96072</v>
      </c>
      <c r="AR28" s="45">
        <v>15853556366.117746</v>
      </c>
      <c r="AS28" s="45">
        <v>15948731424.76543</v>
      </c>
      <c r="AT28" s="45">
        <v>16040287421.298885</v>
      </c>
      <c r="AU28" s="45">
        <v>16128310602.977818</v>
      </c>
      <c r="AV28" s="45">
        <v>16212873939.937651</v>
      </c>
      <c r="AW28" s="45">
        <v>16293909460.241905</v>
      </c>
      <c r="AX28" s="45">
        <v>16371286512.055256</v>
      </c>
      <c r="AY28" s="45">
        <v>16444975078.851866</v>
      </c>
      <c r="AZ28" s="45">
        <v>16515056991.790705</v>
      </c>
      <c r="BA28" s="45">
        <v>16581616441.844799</v>
      </c>
      <c r="BB28" s="45">
        <v>16644630537.221075</v>
      </c>
      <c r="BC28" s="45">
        <v>16704024659.228886</v>
      </c>
      <c r="BD28" s="45">
        <v>16759804515.409225</v>
      </c>
      <c r="BE28" s="45">
        <v>16811075410.055092</v>
      </c>
      <c r="BF28" s="45">
        <v>16846571113.527975</v>
      </c>
      <c r="BG28" s="45">
        <v>16869025108.506985</v>
      </c>
      <c r="BH28" s="45">
        <v>16891509052.949755</v>
      </c>
      <c r="BI28" s="45">
        <v>16914022986.832811</v>
      </c>
      <c r="BJ28" s="45">
        <v>16936566950.186029</v>
      </c>
      <c r="BK28" s="45">
        <v>16959140983.09281</v>
      </c>
      <c r="BL28" s="45">
        <v>16981745125.690073</v>
      </c>
      <c r="BM28" s="46">
        <v>17004379418.168348</v>
      </c>
      <c r="BN28" s="46">
        <v>17027043900.771862</v>
      </c>
      <c r="BO28" s="46">
        <v>17049738613.798601</v>
      </c>
    </row>
    <row r="29" spans="3:67" s="6" customFormat="1" x14ac:dyDescent="0.35">
      <c r="C29" s="18" t="s">
        <v>84</v>
      </c>
      <c r="G29" s="18" t="s">
        <v>100</v>
      </c>
      <c r="I29" s="19"/>
      <c r="N29" s="44">
        <v>0</v>
      </c>
      <c r="O29" s="44">
        <v>0</v>
      </c>
      <c r="P29" s="44">
        <v>0</v>
      </c>
      <c r="Q29" s="44">
        <v>0</v>
      </c>
      <c r="R29" s="1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0</v>
      </c>
      <c r="BA29" s="45">
        <v>0</v>
      </c>
      <c r="BB29" s="45">
        <v>0</v>
      </c>
      <c r="BC29" s="45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6">
        <v>0</v>
      </c>
      <c r="BN29" s="46">
        <v>0</v>
      </c>
      <c r="BO29" s="46">
        <v>0</v>
      </c>
    </row>
    <row r="30" spans="3:67" s="6" customFormat="1" x14ac:dyDescent="0.35">
      <c r="C30" s="18" t="s">
        <v>64</v>
      </c>
      <c r="G30" s="18" t="s">
        <v>101</v>
      </c>
      <c r="I30" s="19"/>
      <c r="N30" s="44">
        <v>0</v>
      </c>
      <c r="O30" s="44">
        <v>0</v>
      </c>
      <c r="P30" s="44">
        <v>0</v>
      </c>
      <c r="Q30" s="44">
        <v>0</v>
      </c>
      <c r="R30" s="1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5">
        <v>0</v>
      </c>
      <c r="AU30" s="45">
        <v>0</v>
      </c>
      <c r="AV30" s="45">
        <v>0</v>
      </c>
      <c r="AW30" s="45">
        <v>0</v>
      </c>
      <c r="AX30" s="45">
        <v>0</v>
      </c>
      <c r="AY30" s="45">
        <v>0</v>
      </c>
      <c r="AZ30" s="45">
        <v>0</v>
      </c>
      <c r="BA30" s="45">
        <v>0</v>
      </c>
      <c r="BB30" s="45">
        <v>0</v>
      </c>
      <c r="BC30" s="45">
        <v>0</v>
      </c>
      <c r="BD30" s="45">
        <v>0</v>
      </c>
      <c r="BE30" s="45">
        <v>0</v>
      </c>
      <c r="BF30" s="45">
        <v>0</v>
      </c>
      <c r="BG30" s="45">
        <v>0</v>
      </c>
      <c r="BH30" s="45">
        <v>0</v>
      </c>
      <c r="BI30" s="45">
        <v>0</v>
      </c>
      <c r="BJ30" s="45">
        <v>0</v>
      </c>
      <c r="BK30" s="45">
        <v>0</v>
      </c>
      <c r="BL30" s="45">
        <v>0</v>
      </c>
      <c r="BM30" s="46">
        <v>0</v>
      </c>
      <c r="BN30" s="46">
        <v>0</v>
      </c>
      <c r="BO30" s="46">
        <v>0</v>
      </c>
    </row>
    <row r="31" spans="3:67" s="6" customFormat="1" x14ac:dyDescent="0.35">
      <c r="C31" s="18" t="s">
        <v>85</v>
      </c>
      <c r="G31" s="18" t="s">
        <v>101</v>
      </c>
      <c r="I31" s="19"/>
      <c r="N31" s="44">
        <v>433409301.78000003</v>
      </c>
      <c r="O31" s="44">
        <v>499349102.88</v>
      </c>
      <c r="P31" s="44">
        <v>796333349.71827137</v>
      </c>
      <c r="Q31" s="44">
        <v>1021647860</v>
      </c>
      <c r="R31" s="15">
        <v>1259245120</v>
      </c>
      <c r="S31" s="45">
        <v>1675824940</v>
      </c>
      <c r="T31" s="45">
        <v>1927944440</v>
      </c>
      <c r="U31" s="45">
        <v>894977512.5</v>
      </c>
      <c r="V31" s="45">
        <v>956769402.65999997</v>
      </c>
      <c r="W31" s="45">
        <v>744124397.98000002</v>
      </c>
      <c r="X31" s="45">
        <v>1139519260.8199999</v>
      </c>
      <c r="Y31" s="45">
        <v>1500691053.0799999</v>
      </c>
      <c r="Z31" s="45">
        <v>1235758043.3</v>
      </c>
      <c r="AA31" s="45">
        <v>938161005.69000006</v>
      </c>
      <c r="AB31" s="45">
        <v>768809845.12813234</v>
      </c>
      <c r="AC31" s="45">
        <v>634700728.90408814</v>
      </c>
      <c r="AD31" s="45">
        <v>555639045.23117006</v>
      </c>
      <c r="AE31" s="45">
        <v>514119423.36381674</v>
      </c>
      <c r="AF31" s="45">
        <v>488117380.36166114</v>
      </c>
      <c r="AG31" s="45">
        <v>475242279.28963757</v>
      </c>
      <c r="AH31" s="45">
        <v>471795844.48998684</v>
      </c>
      <c r="AI31" s="45">
        <v>478875062.67282039</v>
      </c>
      <c r="AJ31" s="45">
        <v>482361806.03958267</v>
      </c>
      <c r="AK31" s="45">
        <v>485756272.753263</v>
      </c>
      <c r="AL31" s="45">
        <v>489056081.3652072</v>
      </c>
      <c r="AM31" s="45">
        <v>492267009.71866405</v>
      </c>
      <c r="AN31" s="45">
        <v>495395355.86539233</v>
      </c>
      <c r="AO31" s="45">
        <v>498439625.11652833</v>
      </c>
      <c r="AP31" s="45">
        <v>501396909.73980522</v>
      </c>
      <c r="AQ31" s="45">
        <v>504266337.82418978</v>
      </c>
      <c r="AR31" s="45">
        <v>507047554.28028697</v>
      </c>
      <c r="AS31" s="45">
        <v>509740248.42372882</v>
      </c>
      <c r="AT31" s="45">
        <v>512343853.60539484</v>
      </c>
      <c r="AU31" s="45">
        <v>514857918.82718736</v>
      </c>
      <c r="AV31" s="45">
        <v>517282587.05400759</v>
      </c>
      <c r="AW31" s="45">
        <v>519618454.01061672</v>
      </c>
      <c r="AX31" s="45">
        <v>521865941.11708772</v>
      </c>
      <c r="AY31" s="45">
        <v>524025205.15057296</v>
      </c>
      <c r="AZ31" s="45">
        <v>526096523.77422005</v>
      </c>
      <c r="BA31" s="45">
        <v>528080636.01959407</v>
      </c>
      <c r="BB31" s="45">
        <v>529978735.4820013</v>
      </c>
      <c r="BC31" s="45">
        <v>531792017.54570407</v>
      </c>
      <c r="BD31" s="45">
        <v>533521495.42350441</v>
      </c>
      <c r="BE31" s="45">
        <v>535127815.90570009</v>
      </c>
      <c r="BF31" s="45">
        <v>536241034.98716354</v>
      </c>
      <c r="BG31" s="45">
        <v>536943110.04425061</v>
      </c>
      <c r="BH31" s="45">
        <v>537646104.29504633</v>
      </c>
      <c r="BI31" s="45">
        <v>538350018.94300795</v>
      </c>
      <c r="BJ31" s="45">
        <v>539054855.19316792</v>
      </c>
      <c r="BK31" s="45">
        <v>539760614.25213623</v>
      </c>
      <c r="BL31" s="45">
        <v>540467297.32810295</v>
      </c>
      <c r="BM31" s="46">
        <v>541174905.63084018</v>
      </c>
      <c r="BN31" s="46">
        <v>541883440.37170339</v>
      </c>
      <c r="BO31" s="46">
        <v>542592902.76363409</v>
      </c>
    </row>
    <row r="32" spans="3:67" s="6" customFormat="1" x14ac:dyDescent="0.35">
      <c r="C32" s="18" t="s">
        <v>86</v>
      </c>
      <c r="G32" s="18" t="s">
        <v>101</v>
      </c>
      <c r="I32" s="19"/>
      <c r="N32" s="44">
        <v>433409301.78000003</v>
      </c>
      <c r="O32" s="44">
        <v>499349102.88</v>
      </c>
      <c r="P32" s="44">
        <v>796333349.71827137</v>
      </c>
      <c r="Q32" s="44">
        <v>1021647860</v>
      </c>
      <c r="R32" s="15">
        <v>1259245120</v>
      </c>
      <c r="S32" s="45">
        <v>1675824940</v>
      </c>
      <c r="T32" s="45">
        <v>1927944440</v>
      </c>
      <c r="U32" s="45">
        <v>894977512.5</v>
      </c>
      <c r="V32" s="45">
        <v>956769402.65999997</v>
      </c>
      <c r="W32" s="45">
        <v>744124397.98000002</v>
      </c>
      <c r="X32" s="45">
        <v>1139519260.8199999</v>
      </c>
      <c r="Y32" s="45">
        <v>1500691053.0799999</v>
      </c>
      <c r="Z32" s="45">
        <v>1235758043.3</v>
      </c>
      <c r="AA32" s="45">
        <v>938161005.69000006</v>
      </c>
      <c r="AB32" s="45">
        <v>768809845.12813234</v>
      </c>
      <c r="AC32" s="45">
        <v>634700728.90408814</v>
      </c>
      <c r="AD32" s="45">
        <v>555639045.23117006</v>
      </c>
      <c r="AE32" s="45">
        <v>514119423.36381674</v>
      </c>
      <c r="AF32" s="45">
        <v>488117380.36166114</v>
      </c>
      <c r="AG32" s="45">
        <v>475242279.28963757</v>
      </c>
      <c r="AH32" s="45">
        <v>471795844.48998684</v>
      </c>
      <c r="AI32" s="45">
        <v>478875062.67282039</v>
      </c>
      <c r="AJ32" s="45">
        <v>482361806.03958267</v>
      </c>
      <c r="AK32" s="45">
        <v>485756272.753263</v>
      </c>
      <c r="AL32" s="45">
        <v>489056081.3652072</v>
      </c>
      <c r="AM32" s="45">
        <v>492267009.71866405</v>
      </c>
      <c r="AN32" s="45">
        <v>495395355.86539233</v>
      </c>
      <c r="AO32" s="45">
        <v>498439625.11652833</v>
      </c>
      <c r="AP32" s="45">
        <v>501396909.73980522</v>
      </c>
      <c r="AQ32" s="45">
        <v>504266337.82418978</v>
      </c>
      <c r="AR32" s="45">
        <v>507047554.28028697</v>
      </c>
      <c r="AS32" s="45">
        <v>509740248.42372882</v>
      </c>
      <c r="AT32" s="45">
        <v>512343853.60539484</v>
      </c>
      <c r="AU32" s="45">
        <v>514857918.82718736</v>
      </c>
      <c r="AV32" s="45">
        <v>517282587.05400759</v>
      </c>
      <c r="AW32" s="45">
        <v>519618454.01061672</v>
      </c>
      <c r="AX32" s="45">
        <v>521865941.11708772</v>
      </c>
      <c r="AY32" s="45">
        <v>524025205.15057296</v>
      </c>
      <c r="AZ32" s="45">
        <v>526096523.77422005</v>
      </c>
      <c r="BA32" s="45">
        <v>528080636.01959407</v>
      </c>
      <c r="BB32" s="45">
        <v>529978735.4820013</v>
      </c>
      <c r="BC32" s="45">
        <v>531792017.54570407</v>
      </c>
      <c r="BD32" s="45">
        <v>533521495.42350441</v>
      </c>
      <c r="BE32" s="45">
        <v>535127815.90570009</v>
      </c>
      <c r="BF32" s="45">
        <v>536241034.98716354</v>
      </c>
      <c r="BG32" s="45">
        <v>536943110.04425061</v>
      </c>
      <c r="BH32" s="45">
        <v>537646104.29504633</v>
      </c>
      <c r="BI32" s="45">
        <v>538350018.94300795</v>
      </c>
      <c r="BJ32" s="45">
        <v>539054855.19316792</v>
      </c>
      <c r="BK32" s="45">
        <v>539760614.25213623</v>
      </c>
      <c r="BL32" s="45">
        <v>540467297.32810295</v>
      </c>
      <c r="BM32" s="46">
        <v>541174905.63084018</v>
      </c>
      <c r="BN32" s="46">
        <v>541883440.37170339</v>
      </c>
      <c r="BO32" s="46">
        <v>542592902.76363409</v>
      </c>
    </row>
    <row r="33" spans="1:74" s="6" customFormat="1" x14ac:dyDescent="0.35">
      <c r="C33" s="18" t="s">
        <v>87</v>
      </c>
      <c r="G33" s="18" t="s">
        <v>102</v>
      </c>
      <c r="I33" s="19"/>
      <c r="N33" s="44">
        <v>0</v>
      </c>
      <c r="O33" s="44">
        <v>0</v>
      </c>
      <c r="P33" s="44">
        <v>0</v>
      </c>
      <c r="Q33" s="44">
        <v>0</v>
      </c>
      <c r="R33" s="15">
        <v>0</v>
      </c>
      <c r="S33" s="45">
        <v>0</v>
      </c>
      <c r="T33" s="45">
        <v>2309750.2857539998</v>
      </c>
      <c r="U33" s="45">
        <v>2518123.9683300001</v>
      </c>
      <c r="V33" s="45">
        <v>2991801.1119900001</v>
      </c>
      <c r="W33" s="45">
        <v>4176696.0951000005</v>
      </c>
      <c r="X33" s="45">
        <v>4001546.9538000003</v>
      </c>
      <c r="Y33" s="45">
        <v>4915733.4398269998</v>
      </c>
      <c r="Z33" s="45">
        <v>5217630.9113494158</v>
      </c>
      <c r="AA33" s="45">
        <v>5742174.6639554631</v>
      </c>
      <c r="AB33" s="45">
        <v>6077148.3595679998</v>
      </c>
      <c r="AC33" s="45">
        <v>6329133.2572847158</v>
      </c>
      <c r="AD33" s="45">
        <v>6486996.3869315628</v>
      </c>
      <c r="AE33" s="45">
        <v>6671858.0044523189</v>
      </c>
      <c r="AF33" s="45">
        <v>6856719.6219730759</v>
      </c>
      <c r="AG33" s="45">
        <v>7014582.751619922</v>
      </c>
      <c r="AH33" s="45">
        <v>7266567.649336637</v>
      </c>
      <c r="AI33" s="45">
        <v>7266567.649336637</v>
      </c>
      <c r="AJ33" s="45">
        <v>7266567.649336637</v>
      </c>
      <c r="AK33" s="45">
        <v>7266567.649336637</v>
      </c>
      <c r="AL33" s="45">
        <v>7266567.649336637</v>
      </c>
      <c r="AM33" s="45">
        <v>7266567.649336637</v>
      </c>
      <c r="AN33" s="45">
        <v>7266567.649336637</v>
      </c>
      <c r="AO33" s="45">
        <v>7266567.649336637</v>
      </c>
      <c r="AP33" s="45">
        <v>7266567.649336637</v>
      </c>
      <c r="AQ33" s="45">
        <v>7266567.649336637</v>
      </c>
      <c r="AR33" s="45">
        <v>7266567.649336637</v>
      </c>
      <c r="AS33" s="45">
        <v>7266567.649336637</v>
      </c>
      <c r="AT33" s="45">
        <v>7266567.649336637</v>
      </c>
      <c r="AU33" s="45">
        <v>7266567.649336637</v>
      </c>
      <c r="AV33" s="45">
        <v>7266567.649336637</v>
      </c>
      <c r="AW33" s="45">
        <v>7266567.649336637</v>
      </c>
      <c r="AX33" s="45">
        <v>7266567.649336637</v>
      </c>
      <c r="AY33" s="45">
        <v>7266567.649336637</v>
      </c>
      <c r="AZ33" s="45">
        <v>7266567.649336637</v>
      </c>
      <c r="BA33" s="45">
        <v>7266567.649336637</v>
      </c>
      <c r="BB33" s="45">
        <v>7266567.649336637</v>
      </c>
      <c r="BC33" s="45">
        <v>7266567.649336637</v>
      </c>
      <c r="BD33" s="45">
        <v>7266567.649336637</v>
      </c>
      <c r="BE33" s="45">
        <v>7266567.649336637</v>
      </c>
      <c r="BF33" s="45">
        <v>7266567.649336637</v>
      </c>
      <c r="BG33" s="45">
        <v>7266567.649336637</v>
      </c>
      <c r="BH33" s="45">
        <v>7266567.649336637</v>
      </c>
      <c r="BI33" s="45">
        <v>7266567.649336637</v>
      </c>
      <c r="BJ33" s="45">
        <v>7266567.649336637</v>
      </c>
      <c r="BK33" s="45">
        <v>7266567.649336637</v>
      </c>
      <c r="BL33" s="45">
        <v>7266567.649336637</v>
      </c>
      <c r="BM33" s="46">
        <v>7266567.649336637</v>
      </c>
      <c r="BN33" s="46">
        <v>7266567.649336637</v>
      </c>
      <c r="BO33" s="46">
        <v>7266567.649336637</v>
      </c>
    </row>
    <row r="34" spans="1:74" s="6" customFormat="1" x14ac:dyDescent="0.35">
      <c r="C34" s="18" t="s">
        <v>88</v>
      </c>
      <c r="G34" s="18" t="s">
        <v>102</v>
      </c>
      <c r="I34" s="19"/>
      <c r="N34" s="44">
        <v>0</v>
      </c>
      <c r="O34" s="44">
        <v>0</v>
      </c>
      <c r="P34" s="44">
        <v>0</v>
      </c>
      <c r="Q34" s="44">
        <v>750757.75632000004</v>
      </c>
      <c r="R34" s="15">
        <v>927461.18159999989</v>
      </c>
      <c r="S34" s="45">
        <v>1148340.4631999999</v>
      </c>
      <c r="T34" s="45">
        <v>1424439.5651999998</v>
      </c>
      <c r="U34" s="45">
        <v>1814215.2089999998</v>
      </c>
      <c r="V34" s="45">
        <v>2138492.7083999999</v>
      </c>
      <c r="W34" s="45">
        <v>2415808.6122000003</v>
      </c>
      <c r="X34" s="45">
        <v>2984875.9800000004</v>
      </c>
      <c r="Y34" s="45">
        <v>3452796.1596273202</v>
      </c>
      <c r="Z34" s="45">
        <v>3554219.6040000003</v>
      </c>
      <c r="AA34" s="45">
        <v>3781306.8497999995</v>
      </c>
      <c r="AB34" s="45">
        <v>4068436.7279999997</v>
      </c>
      <c r="AC34" s="45">
        <v>4234432.4459999995</v>
      </c>
      <c r="AD34" s="45">
        <v>4532331.2395590376</v>
      </c>
      <c r="AE34" s="45">
        <v>4645201.4130514618</v>
      </c>
      <c r="AF34" s="45">
        <v>4769219.2713669613</v>
      </c>
      <c r="AG34" s="45">
        <v>4881073.3273337586</v>
      </c>
      <c r="AH34" s="45">
        <v>4881073.3273337586</v>
      </c>
      <c r="AI34" s="45">
        <v>4881073.3273337586</v>
      </c>
      <c r="AJ34" s="45">
        <v>4881073.3273337586</v>
      </c>
      <c r="AK34" s="45">
        <v>4881073.3273337586</v>
      </c>
      <c r="AL34" s="45">
        <v>4881073.3273337586</v>
      </c>
      <c r="AM34" s="45">
        <v>4881073.3273337586</v>
      </c>
      <c r="AN34" s="45">
        <v>4881073.3273337586</v>
      </c>
      <c r="AO34" s="45">
        <v>4881073.3273337586</v>
      </c>
      <c r="AP34" s="45">
        <v>4881073.3273337586</v>
      </c>
      <c r="AQ34" s="45">
        <v>4881073.3273337586</v>
      </c>
      <c r="AR34" s="45">
        <v>4881073.3273337586</v>
      </c>
      <c r="AS34" s="45">
        <v>4881073.3273337586</v>
      </c>
      <c r="AT34" s="45">
        <v>4881073.3273337586</v>
      </c>
      <c r="AU34" s="45">
        <v>4881073.3273337586</v>
      </c>
      <c r="AV34" s="45">
        <v>4881073.3273337586</v>
      </c>
      <c r="AW34" s="45">
        <v>4881073.3273337586</v>
      </c>
      <c r="AX34" s="45">
        <v>4881073.3273337586</v>
      </c>
      <c r="AY34" s="45">
        <v>4881073.3273337586</v>
      </c>
      <c r="AZ34" s="45">
        <v>4881073.3273337586</v>
      </c>
      <c r="BA34" s="45">
        <v>4881073.3273337586</v>
      </c>
      <c r="BB34" s="45">
        <v>4881073.3273337586</v>
      </c>
      <c r="BC34" s="45">
        <v>4881073.3273337586</v>
      </c>
      <c r="BD34" s="45">
        <v>4881073.3273337586</v>
      </c>
      <c r="BE34" s="45">
        <v>4881073.3273337586</v>
      </c>
      <c r="BF34" s="45">
        <v>4881073.3273337586</v>
      </c>
      <c r="BG34" s="45">
        <v>4881073.3273337586</v>
      </c>
      <c r="BH34" s="45">
        <v>4881073.3273337586</v>
      </c>
      <c r="BI34" s="45">
        <v>4881073.3273337586</v>
      </c>
      <c r="BJ34" s="45">
        <v>4881073.3273337586</v>
      </c>
      <c r="BK34" s="45">
        <v>4881073.3273337586</v>
      </c>
      <c r="BL34" s="45">
        <v>4881073.3273337586</v>
      </c>
      <c r="BM34" s="46">
        <v>4881073.3273337586</v>
      </c>
      <c r="BN34" s="46">
        <v>4881073.3273337586</v>
      </c>
      <c r="BO34" s="46">
        <v>4881073.3273337586</v>
      </c>
    </row>
    <row r="35" spans="1:74" s="6" customFormat="1" x14ac:dyDescent="0.35">
      <c r="C35" s="18" t="s">
        <v>89</v>
      </c>
      <c r="G35" s="18" t="s">
        <v>103</v>
      </c>
      <c r="I35" s="19"/>
      <c r="N35" s="44">
        <v>3793823.5</v>
      </c>
      <c r="O35" s="44">
        <v>5976887</v>
      </c>
      <c r="P35" s="44">
        <v>8456894</v>
      </c>
      <c r="Q35" s="44">
        <v>10360328</v>
      </c>
      <c r="R35" s="15">
        <v>11774347</v>
      </c>
      <c r="S35" s="45">
        <v>12684492.75</v>
      </c>
      <c r="T35" s="45">
        <v>13328531.083333332</v>
      </c>
      <c r="U35" s="45">
        <v>13831042.25</v>
      </c>
      <c r="V35" s="45">
        <v>14333553.416666668</v>
      </c>
      <c r="W35" s="45">
        <v>15328483</v>
      </c>
      <c r="X35" s="45">
        <v>16611628.5</v>
      </c>
      <c r="Y35" s="45">
        <v>17828859.5</v>
      </c>
      <c r="Z35" s="45">
        <v>18930799.5</v>
      </c>
      <c r="AA35" s="45">
        <v>19691799.030730803</v>
      </c>
      <c r="AB35" s="45">
        <v>20244989.019334346</v>
      </c>
      <c r="AC35" s="45">
        <v>20708365.21003823</v>
      </c>
      <c r="AD35" s="45">
        <v>21185244.244246162</v>
      </c>
      <c r="AE35" s="45">
        <v>21686549.865270581</v>
      </c>
      <c r="AF35" s="45">
        <v>22218358.547359247</v>
      </c>
      <c r="AG35" s="45">
        <v>22726589.742036324</v>
      </c>
      <c r="AH35" s="45">
        <v>23123277.924229048</v>
      </c>
      <c r="AI35" s="45">
        <v>23415795.649219397</v>
      </c>
      <c r="AJ35" s="45">
        <v>23699302.453966238</v>
      </c>
      <c r="AK35" s="45">
        <v>23978001.901336864</v>
      </c>
      <c r="AL35" s="45">
        <v>24253417.103542782</v>
      </c>
      <c r="AM35" s="45">
        <v>24520711.876076262</v>
      </c>
      <c r="AN35" s="45">
        <v>24776918.914694041</v>
      </c>
      <c r="AO35" s="45">
        <v>25023279.361304734</v>
      </c>
      <c r="AP35" s="45">
        <v>25260756.483172111</v>
      </c>
      <c r="AQ35" s="45">
        <v>25488858.801332481</v>
      </c>
      <c r="AR35" s="45">
        <v>25706483.796149038</v>
      </c>
      <c r="AS35" s="45">
        <v>25913452.991446827</v>
      </c>
      <c r="AT35" s="45">
        <v>26110480.291925665</v>
      </c>
      <c r="AU35" s="45">
        <v>26298074.031757284</v>
      </c>
      <c r="AV35" s="45">
        <v>26475602.376927793</v>
      </c>
      <c r="AW35" s="45">
        <v>26641993.997811545</v>
      </c>
      <c r="AX35" s="45">
        <v>26796982.676636539</v>
      </c>
      <c r="AY35" s="45">
        <v>26941122.744964711</v>
      </c>
      <c r="AZ35" s="45">
        <v>27074903.318880104</v>
      </c>
      <c r="BA35" s="45">
        <v>27197924.914199412</v>
      </c>
      <c r="BB35" s="45">
        <v>27309398.959226422</v>
      </c>
      <c r="BC35" s="45">
        <v>27409176.592544243</v>
      </c>
      <c r="BD35" s="45">
        <v>27497806.159753069</v>
      </c>
      <c r="BE35" s="45">
        <v>27558955.594354164</v>
      </c>
      <c r="BF35" s="45">
        <v>27598032.227482833</v>
      </c>
      <c r="BG35" s="45">
        <v>27637164.268489763</v>
      </c>
      <c r="BH35" s="45">
        <v>27676351.795939378</v>
      </c>
      <c r="BI35" s="45">
        <v>27715594.888507493</v>
      </c>
      <c r="BJ35" s="45">
        <v>27794303.886076372</v>
      </c>
      <c r="BK35" s="45">
        <v>27774556.914050352</v>
      </c>
      <c r="BL35" s="45">
        <v>27813939.254470535</v>
      </c>
      <c r="BM35" s="46">
        <v>27853377.436240122</v>
      </c>
      <c r="BN35" s="46">
        <v>27892871.538538147</v>
      </c>
      <c r="BO35" s="46">
        <v>27932421.640655942</v>
      </c>
    </row>
    <row r="36" spans="1:74" s="6" customFormat="1" x14ac:dyDescent="0.35">
      <c r="C36" s="18" t="s">
        <v>90</v>
      </c>
      <c r="G36" s="18" t="s">
        <v>102</v>
      </c>
      <c r="I36" s="19"/>
      <c r="N36" s="44">
        <v>252649.86807692307</v>
      </c>
      <c r="O36" s="44">
        <v>463357.12115384615</v>
      </c>
      <c r="P36" s="44">
        <v>922668.21230769227</v>
      </c>
      <c r="Q36" s="44">
        <v>1370412.5030769228</v>
      </c>
      <c r="R36" s="15">
        <v>1866061.5784615381</v>
      </c>
      <c r="S36" s="45">
        <v>2295240.4634615378</v>
      </c>
      <c r="T36" s="45">
        <v>2716049.5269230762</v>
      </c>
      <c r="U36" s="45">
        <v>3105070.4512820505</v>
      </c>
      <c r="V36" s="45">
        <v>3515158.189935897</v>
      </c>
      <c r="W36" s="45">
        <v>3946312.742884615</v>
      </c>
      <c r="X36" s="45">
        <v>4685651.9253846146</v>
      </c>
      <c r="Y36" s="45">
        <v>5359718.75</v>
      </c>
      <c r="Z36" s="45">
        <v>8327978.5499999998</v>
      </c>
      <c r="AA36" s="45">
        <v>9677490</v>
      </c>
      <c r="AB36" s="45">
        <v>10765382.208035612</v>
      </c>
      <c r="AC36" s="45">
        <v>11822829.561829969</v>
      </c>
      <c r="AD36" s="45">
        <v>13016395.607822001</v>
      </c>
      <c r="AE36" s="45">
        <v>14299614.646385504</v>
      </c>
      <c r="AF36" s="45">
        <v>15395208.63857404</v>
      </c>
      <c r="AG36" s="45">
        <v>16548336.174859583</v>
      </c>
      <c r="AH36" s="45">
        <v>17758928.956301779</v>
      </c>
      <c r="AI36" s="45">
        <v>17989021.990033414</v>
      </c>
      <c r="AJ36" s="45">
        <v>18211153.304344214</v>
      </c>
      <c r="AK36" s="45">
        <v>18427315.703504845</v>
      </c>
      <c r="AL36" s="45">
        <v>18642014.975687817</v>
      </c>
      <c r="AM36" s="45">
        <v>18853100.022259053</v>
      </c>
      <c r="AN36" s="45">
        <v>19055245.33377327</v>
      </c>
      <c r="AO36" s="45">
        <v>19249189.049023606</v>
      </c>
      <c r="AP36" s="45">
        <v>19436111.800431453</v>
      </c>
      <c r="AQ36" s="45">
        <v>19616322.140240598</v>
      </c>
      <c r="AR36" s="45">
        <v>19788751.703262795</v>
      </c>
      <c r="AS36" s="45">
        <v>19952764.389686856</v>
      </c>
      <c r="AT36" s="45">
        <v>20108720.380072035</v>
      </c>
      <c r="AU36" s="45">
        <v>20257363.170866851</v>
      </c>
      <c r="AV36" s="45">
        <v>20398735.136254746</v>
      </c>
      <c r="AW36" s="45">
        <v>20531817.104065035</v>
      </c>
      <c r="AX36" s="45">
        <v>20655972.000367377</v>
      </c>
      <c r="AY36" s="45">
        <v>20771425.333747204</v>
      </c>
      <c r="AZ36" s="45">
        <v>20878808.576949697</v>
      </c>
      <c r="BA36" s="45">
        <v>20978246.417227279</v>
      </c>
      <c r="BB36" s="45">
        <v>21068996.575780373</v>
      </c>
      <c r="BC36" s="45">
        <v>21150582.22128037</v>
      </c>
      <c r="BD36" s="45">
        <v>21223250.049404435</v>
      </c>
      <c r="BE36" s="45">
        <v>21287601.091674</v>
      </c>
      <c r="BF36" s="45">
        <v>21317785.391481765</v>
      </c>
      <c r="BG36" s="45">
        <v>21348012.490473472</v>
      </c>
      <c r="BH36" s="45">
        <v>21378282.449335314</v>
      </c>
      <c r="BI36" s="45">
        <v>21408595.328839533</v>
      </c>
      <c r="BJ36" s="45">
        <v>21438951.18984453</v>
      </c>
      <c r="BK36" s="45">
        <v>21469350.093295012</v>
      </c>
      <c r="BL36" s="45">
        <v>21499792.1002221</v>
      </c>
      <c r="BM36" s="46">
        <v>21530277.271743443</v>
      </c>
      <c r="BN36" s="46">
        <v>21560805.669063363</v>
      </c>
      <c r="BO36" s="46">
        <v>21591377.353472952</v>
      </c>
    </row>
    <row r="37" spans="1:74" s="6" customFormat="1" x14ac:dyDescent="0.35">
      <c r="C37" s="18" t="s">
        <v>91</v>
      </c>
      <c r="G37" s="18" t="s">
        <v>103</v>
      </c>
      <c r="I37" s="19"/>
      <c r="N37" s="44">
        <v>0</v>
      </c>
      <c r="O37" s="44">
        <v>0</v>
      </c>
      <c r="P37" s="44">
        <v>0</v>
      </c>
      <c r="Q37" s="44">
        <v>0</v>
      </c>
      <c r="R37" s="1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262898.86009952426</v>
      </c>
      <c r="AD37" s="45">
        <v>378080.27090487629</v>
      </c>
      <c r="AE37" s="45">
        <v>442582.65031164512</v>
      </c>
      <c r="AF37" s="45">
        <v>453435.88872161694</v>
      </c>
      <c r="AG37" s="45">
        <v>463807.95391910896</v>
      </c>
      <c r="AH37" s="45">
        <v>471903.63110671565</v>
      </c>
      <c r="AI37" s="45">
        <v>477873.38059631363</v>
      </c>
      <c r="AJ37" s="45">
        <v>483659.2337544132</v>
      </c>
      <c r="AK37" s="45">
        <v>489346.97757830471</v>
      </c>
      <c r="AL37" s="45">
        <v>494967.69599067047</v>
      </c>
      <c r="AM37" s="45">
        <v>500422.69134849496</v>
      </c>
      <c r="AN37" s="45">
        <v>505651.40642232634</v>
      </c>
      <c r="AO37" s="45">
        <v>510679.17063887231</v>
      </c>
      <c r="AP37" s="45">
        <v>515525.64251371659</v>
      </c>
      <c r="AQ37" s="45">
        <v>520180.79186392762</v>
      </c>
      <c r="AR37" s="45">
        <v>524622.11828875542</v>
      </c>
      <c r="AS37" s="45">
        <v>528845.97941728123</v>
      </c>
      <c r="AT37" s="45">
        <v>532866.94473317638</v>
      </c>
      <c r="AU37" s="45">
        <v>536695.38840321079</v>
      </c>
      <c r="AV37" s="45">
        <v>540318.41585567035</v>
      </c>
      <c r="AW37" s="45">
        <v>543714.163220644</v>
      </c>
      <c r="AX37" s="45">
        <v>546877.19748237915</v>
      </c>
      <c r="AY37" s="45">
        <v>549818.83152989298</v>
      </c>
      <c r="AZ37" s="45">
        <v>552549.04732408375</v>
      </c>
      <c r="BA37" s="45">
        <v>555059.69212651812</v>
      </c>
      <c r="BB37" s="45">
        <v>557334.67263727449</v>
      </c>
      <c r="BC37" s="45">
        <v>559370.9508682508</v>
      </c>
      <c r="BD37" s="45">
        <v>561179.71754598059</v>
      </c>
      <c r="BE37" s="45">
        <v>562427.66519090161</v>
      </c>
      <c r="BF37" s="45">
        <v>563225.14749965072</v>
      </c>
      <c r="BG37" s="45">
        <v>564023.76058142446</v>
      </c>
      <c r="BH37" s="45">
        <v>564823.50603958033</v>
      </c>
      <c r="BI37" s="45">
        <v>565624.38547974639</v>
      </c>
      <c r="BJ37" s="45">
        <v>567230.6915525794</v>
      </c>
      <c r="BK37" s="45">
        <v>566827.69212347642</v>
      </c>
      <c r="BL37" s="45">
        <v>567631.41335654259</v>
      </c>
      <c r="BM37" s="46">
        <v>568436.27420898154</v>
      </c>
      <c r="BN37" s="46">
        <v>569242.27629669756</v>
      </c>
      <c r="BO37" s="46">
        <v>570049.4212378785</v>
      </c>
    </row>
    <row r="38" spans="1:74" s="6" customFormat="1" x14ac:dyDescent="0.35">
      <c r="C38" s="18" t="s">
        <v>92</v>
      </c>
      <c r="G38" s="18" t="s">
        <v>102</v>
      </c>
      <c r="I38" s="19"/>
      <c r="N38" s="44">
        <v>0</v>
      </c>
      <c r="O38" s="44">
        <v>0</v>
      </c>
      <c r="P38" s="44">
        <v>0</v>
      </c>
      <c r="Q38" s="44">
        <v>0</v>
      </c>
      <c r="R38" s="1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119422.5208265651</v>
      </c>
      <c r="AD38" s="45">
        <v>198219.22245414183</v>
      </c>
      <c r="AE38" s="45">
        <v>291828.870334398</v>
      </c>
      <c r="AF38" s="45">
        <v>314187.9313994702</v>
      </c>
      <c r="AG38" s="45">
        <v>337721.1464257054</v>
      </c>
      <c r="AH38" s="45">
        <v>362427.12155717984</v>
      </c>
      <c r="AI38" s="45">
        <v>367122.89775578305</v>
      </c>
      <c r="AJ38" s="45">
        <v>371656.18988457695</v>
      </c>
      <c r="AK38" s="45">
        <v>376067.66741846502</v>
      </c>
      <c r="AL38" s="45">
        <v>380449.28521811962</v>
      </c>
      <c r="AM38" s="45">
        <v>384757.14331141114</v>
      </c>
      <c r="AN38" s="45">
        <v>388882.55783210695</v>
      </c>
      <c r="AO38" s="45">
        <v>392840.5928372182</v>
      </c>
      <c r="AP38" s="45">
        <v>396655.34286594763</v>
      </c>
      <c r="AQ38" s="45">
        <v>400333.10490287095</v>
      </c>
      <c r="AR38" s="45">
        <v>403852.0755767934</v>
      </c>
      <c r="AS38" s="45">
        <v>407199.27325891703</v>
      </c>
      <c r="AT38" s="45">
        <v>410382.04857289791</v>
      </c>
      <c r="AU38" s="45">
        <v>413415.57491565123</v>
      </c>
      <c r="AV38" s="45">
        <v>416300.7170664221</v>
      </c>
      <c r="AW38" s="45">
        <v>419016.67559316382</v>
      </c>
      <c r="AX38" s="45">
        <v>421550.4489870891</v>
      </c>
      <c r="AY38" s="45">
        <v>423906.63946422935</v>
      </c>
      <c r="AZ38" s="45">
        <v>426098.13422346488</v>
      </c>
      <c r="BA38" s="45">
        <v>428127.47790259868</v>
      </c>
      <c r="BB38" s="45">
        <v>429979.52195470035</v>
      </c>
      <c r="BC38" s="45">
        <v>431644.53512817249</v>
      </c>
      <c r="BD38" s="45">
        <v>433127.55202866346</v>
      </c>
      <c r="BE38" s="45">
        <v>434440.83860559389</v>
      </c>
      <c r="BF38" s="45">
        <v>435056.84472411871</v>
      </c>
      <c r="BG38" s="45">
        <v>435673.72429537773</v>
      </c>
      <c r="BH38" s="45">
        <v>436291.47855786234</v>
      </c>
      <c r="BI38" s="45">
        <v>436910.10875182599</v>
      </c>
      <c r="BJ38" s="45">
        <v>437529.61611927673</v>
      </c>
      <c r="BK38" s="45">
        <v>438150.00190398097</v>
      </c>
      <c r="BL38" s="45">
        <v>438771.26735147089</v>
      </c>
      <c r="BM38" s="46">
        <v>439393.41370905191</v>
      </c>
      <c r="BN38" s="46">
        <v>440016.44222578406</v>
      </c>
      <c r="BO38" s="46">
        <v>440640.35415250808</v>
      </c>
    </row>
    <row r="39" spans="1:74" s="6" customFormat="1" x14ac:dyDescent="0.35">
      <c r="C39" s="18" t="s">
        <v>93</v>
      </c>
      <c r="G39" s="18" t="s">
        <v>104</v>
      </c>
      <c r="I39" s="19"/>
      <c r="N39" s="44">
        <v>0</v>
      </c>
      <c r="O39" s="44">
        <v>0</v>
      </c>
      <c r="P39" s="44">
        <v>0</v>
      </c>
      <c r="Q39" s="44">
        <v>0</v>
      </c>
      <c r="R39" s="1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45">
        <v>0</v>
      </c>
      <c r="AV39" s="45">
        <v>0</v>
      </c>
      <c r="AW39" s="45">
        <v>0</v>
      </c>
      <c r="AX39" s="45">
        <v>0</v>
      </c>
      <c r="AY39" s="45">
        <v>0</v>
      </c>
      <c r="AZ39" s="45">
        <v>0</v>
      </c>
      <c r="BA39" s="45">
        <v>0</v>
      </c>
      <c r="BB39" s="45">
        <v>0</v>
      </c>
      <c r="BC39" s="45">
        <v>0</v>
      </c>
      <c r="BD39" s="45">
        <v>0</v>
      </c>
      <c r="BE39" s="45">
        <v>0</v>
      </c>
      <c r="BF39" s="45">
        <v>0</v>
      </c>
      <c r="BG39" s="45">
        <v>0</v>
      </c>
      <c r="BH39" s="45">
        <v>0</v>
      </c>
      <c r="BI39" s="45">
        <v>0</v>
      </c>
      <c r="BJ39" s="45">
        <v>0</v>
      </c>
      <c r="BK39" s="45">
        <v>0</v>
      </c>
      <c r="BL39" s="45">
        <v>0</v>
      </c>
      <c r="BM39" s="46">
        <v>0</v>
      </c>
      <c r="BN39" s="46">
        <v>0</v>
      </c>
      <c r="BO39" s="46">
        <v>0</v>
      </c>
    </row>
    <row r="40" spans="1:74" s="6" customFormat="1" x14ac:dyDescent="0.35">
      <c r="C40" s="18" t="s">
        <v>94</v>
      </c>
      <c r="G40" s="18" t="s">
        <v>105</v>
      </c>
      <c r="I40" s="19"/>
      <c r="N40" s="44">
        <v>0</v>
      </c>
      <c r="O40" s="44">
        <v>0</v>
      </c>
      <c r="P40" s="44">
        <v>0</v>
      </c>
      <c r="Q40" s="44">
        <v>0</v>
      </c>
      <c r="R40" s="1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5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5">
        <v>0</v>
      </c>
      <c r="AU40" s="45">
        <v>0</v>
      </c>
      <c r="AV40" s="45">
        <v>0</v>
      </c>
      <c r="AW40" s="45">
        <v>0</v>
      </c>
      <c r="AX40" s="45">
        <v>0</v>
      </c>
      <c r="AY40" s="45">
        <v>0</v>
      </c>
      <c r="AZ40" s="45">
        <v>0</v>
      </c>
      <c r="BA40" s="45">
        <v>0</v>
      </c>
      <c r="BB40" s="45">
        <v>0</v>
      </c>
      <c r="BC40" s="45">
        <v>0</v>
      </c>
      <c r="BD40" s="45">
        <v>0</v>
      </c>
      <c r="BE40" s="45">
        <v>0</v>
      </c>
      <c r="BF40" s="45">
        <v>0</v>
      </c>
      <c r="BG40" s="45">
        <v>0</v>
      </c>
      <c r="BH40" s="45">
        <v>0</v>
      </c>
      <c r="BI40" s="45">
        <v>0</v>
      </c>
      <c r="BJ40" s="45">
        <v>0</v>
      </c>
      <c r="BK40" s="45">
        <v>0</v>
      </c>
      <c r="BL40" s="45">
        <v>0</v>
      </c>
      <c r="BM40" s="46">
        <v>0</v>
      </c>
      <c r="BN40" s="46">
        <v>0</v>
      </c>
      <c r="BO40" s="46">
        <v>0</v>
      </c>
    </row>
    <row r="41" spans="1:74" s="6" customFormat="1" x14ac:dyDescent="0.35">
      <c r="C41" s="18" t="s">
        <v>95</v>
      </c>
      <c r="G41" s="18" t="s">
        <v>106</v>
      </c>
      <c r="I41" s="19"/>
      <c r="N41" s="44">
        <v>0</v>
      </c>
      <c r="O41" s="44">
        <v>0</v>
      </c>
      <c r="P41" s="44">
        <v>0</v>
      </c>
      <c r="Q41" s="44">
        <v>0</v>
      </c>
      <c r="R41" s="1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  <c r="AK41" s="45">
        <v>0</v>
      </c>
      <c r="AL41" s="45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5">
        <v>0</v>
      </c>
      <c r="AU41" s="45">
        <v>0</v>
      </c>
      <c r="AV41" s="45">
        <v>0</v>
      </c>
      <c r="AW41" s="45">
        <v>0</v>
      </c>
      <c r="AX41" s="45">
        <v>0</v>
      </c>
      <c r="AY41" s="45">
        <v>0</v>
      </c>
      <c r="AZ41" s="45">
        <v>0</v>
      </c>
      <c r="BA41" s="45">
        <v>0</v>
      </c>
      <c r="BB41" s="45">
        <v>0</v>
      </c>
      <c r="BC41" s="45">
        <v>0</v>
      </c>
      <c r="BD41" s="45">
        <v>0</v>
      </c>
      <c r="BE41" s="45">
        <v>0</v>
      </c>
      <c r="BF41" s="45">
        <v>0</v>
      </c>
      <c r="BG41" s="45">
        <v>0</v>
      </c>
      <c r="BH41" s="45">
        <v>0</v>
      </c>
      <c r="BI41" s="45">
        <v>0</v>
      </c>
      <c r="BJ41" s="45">
        <v>0</v>
      </c>
      <c r="BK41" s="45">
        <v>0</v>
      </c>
      <c r="BL41" s="45">
        <v>0</v>
      </c>
      <c r="BM41" s="46">
        <v>0</v>
      </c>
      <c r="BN41" s="46">
        <v>0</v>
      </c>
      <c r="BO41" s="46">
        <v>0</v>
      </c>
    </row>
    <row r="42" spans="1:74" s="6" customFormat="1" x14ac:dyDescent="0.35">
      <c r="C42" s="18" t="s">
        <v>96</v>
      </c>
      <c r="G42" s="18" t="s">
        <v>7</v>
      </c>
      <c r="I42" s="19"/>
      <c r="N42" s="44">
        <v>3972572</v>
      </c>
      <c r="O42" s="44">
        <v>4274019</v>
      </c>
      <c r="P42" s="44">
        <v>4740979</v>
      </c>
      <c r="Q42" s="44">
        <v>5029431</v>
      </c>
      <c r="R42" s="15">
        <v>5330654</v>
      </c>
      <c r="S42" s="45">
        <v>5612180</v>
      </c>
      <c r="T42" s="45">
        <v>5893509</v>
      </c>
      <c r="U42" s="45">
        <v>6810612</v>
      </c>
      <c r="V42" s="45">
        <v>7302992</v>
      </c>
      <c r="W42" s="45">
        <v>8227131</v>
      </c>
      <c r="X42" s="45">
        <v>8712696</v>
      </c>
      <c r="Y42" s="45">
        <v>7758833</v>
      </c>
      <c r="Z42" s="45">
        <v>8268124</v>
      </c>
      <c r="AA42" s="45">
        <v>8513139</v>
      </c>
      <c r="AB42" s="45">
        <v>8372636.1010542121</v>
      </c>
      <c r="AC42" s="45">
        <v>8361155.2039875258</v>
      </c>
      <c r="AD42" s="45">
        <v>8341438.3063434474</v>
      </c>
      <c r="AE42" s="45">
        <v>8329681.8684520936</v>
      </c>
      <c r="AF42" s="45">
        <v>8329681.8684520936</v>
      </c>
      <c r="AG42" s="45">
        <v>8329681.8684520936</v>
      </c>
      <c r="AH42" s="45">
        <v>8329681.8684520936</v>
      </c>
      <c r="AI42" s="45">
        <v>8329681.8684520936</v>
      </c>
      <c r="AJ42" s="45">
        <v>8329681.8684520936</v>
      </c>
      <c r="AK42" s="45">
        <v>8329681.8684520936</v>
      </c>
      <c r="AL42" s="45">
        <v>8329681.8684520936</v>
      </c>
      <c r="AM42" s="45">
        <v>8329681.8684520936</v>
      </c>
      <c r="AN42" s="45">
        <v>8329681.8684520936</v>
      </c>
      <c r="AO42" s="45">
        <v>8329681.8684520936</v>
      </c>
      <c r="AP42" s="45">
        <v>8329681.8684520936</v>
      </c>
      <c r="AQ42" s="45">
        <v>8329681.8684520936</v>
      </c>
      <c r="AR42" s="45">
        <v>8329681.8684520936</v>
      </c>
      <c r="AS42" s="45">
        <v>8329681.8684520936</v>
      </c>
      <c r="AT42" s="45">
        <v>8329681.8684520936</v>
      </c>
      <c r="AU42" s="45">
        <v>8329681.8684520936</v>
      </c>
      <c r="AV42" s="45">
        <v>8329681.8684520936</v>
      </c>
      <c r="AW42" s="45">
        <v>8329681.8684520936</v>
      </c>
      <c r="AX42" s="45">
        <v>8329681.8684520936</v>
      </c>
      <c r="AY42" s="45">
        <v>8329681.8684520936</v>
      </c>
      <c r="AZ42" s="45">
        <v>8329681.8684520936</v>
      </c>
      <c r="BA42" s="45">
        <v>8329681.8684520936</v>
      </c>
      <c r="BB42" s="45">
        <v>8329681.8684520936</v>
      </c>
      <c r="BC42" s="45">
        <v>8329681.8684520936</v>
      </c>
      <c r="BD42" s="45">
        <v>8329681.8684520936</v>
      </c>
      <c r="BE42" s="45">
        <v>8329681.8684520936</v>
      </c>
      <c r="BF42" s="45">
        <v>8329681.8684520936</v>
      </c>
      <c r="BG42" s="45">
        <v>8329681.8684520936</v>
      </c>
      <c r="BH42" s="45">
        <v>8329681.8684520936</v>
      </c>
      <c r="BI42" s="45">
        <v>8329681.8684520936</v>
      </c>
      <c r="BJ42" s="45">
        <v>8329681.8684520936</v>
      </c>
      <c r="BK42" s="45">
        <v>8329681.8684520936</v>
      </c>
      <c r="BL42" s="45">
        <v>8329681.8684520936</v>
      </c>
      <c r="BM42" s="46">
        <v>8329681.8684520936</v>
      </c>
      <c r="BN42" s="46">
        <v>8329681.8684520936</v>
      </c>
      <c r="BO42" s="46">
        <v>8329681.8684520936</v>
      </c>
    </row>
    <row r="43" spans="1:74" s="6" customFormat="1" x14ac:dyDescent="0.35">
      <c r="C43" s="27" t="s">
        <v>23</v>
      </c>
      <c r="G43" s="18"/>
      <c r="I43" s="19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51">
        <f>SUM(Y15:Y17)</f>
        <v>40556618062.086525</v>
      </c>
      <c r="Z43" s="51">
        <f>SUM(Z15:Z17)</f>
        <v>31060235026.224861</v>
      </c>
      <c r="AA43" s="51">
        <f>SUM(AA15:AA17)</f>
        <v>35993526449.721245</v>
      </c>
      <c r="AB43" s="51">
        <f>SUM(AB15:AB17)</f>
        <v>37176201615.471214</v>
      </c>
      <c r="AC43" s="51">
        <f t="shared" ref="AC43:BO43" si="0">SUM(AC15:AC17)</f>
        <v>37801308704.574226</v>
      </c>
      <c r="AD43" s="51">
        <f t="shared" si="0"/>
        <v>38400485320.95462</v>
      </c>
      <c r="AE43" s="51">
        <f t="shared" si="0"/>
        <v>38974468511.475731</v>
      </c>
      <c r="AF43" s="51">
        <f t="shared" si="0"/>
        <v>39527080761.500412</v>
      </c>
      <c r="AG43" s="51">
        <f t="shared" si="0"/>
        <v>40060300831.832764</v>
      </c>
      <c r="AH43" s="51">
        <f t="shared" si="0"/>
        <v>40570738403.173996</v>
      </c>
      <c r="AI43" s="51">
        <f t="shared" si="0"/>
        <v>40959373662.396126</v>
      </c>
      <c r="AJ43" s="51">
        <f t="shared" si="0"/>
        <v>41434047209.26638</v>
      </c>
      <c r="AK43" s="51">
        <f t="shared" si="0"/>
        <v>41894107704.499672</v>
      </c>
      <c r="AL43" s="51">
        <f t="shared" si="0"/>
        <v>42345501056.483597</v>
      </c>
      <c r="AM43" s="51">
        <f t="shared" si="0"/>
        <v>42790488082.121674</v>
      </c>
      <c r="AN43" s="51">
        <f t="shared" si="0"/>
        <v>43222347692.622101</v>
      </c>
      <c r="AO43" s="51">
        <f t="shared" si="0"/>
        <v>43636895922.150589</v>
      </c>
      <c r="AP43" s="51">
        <f t="shared" si="0"/>
        <v>44035870359.173569</v>
      </c>
      <c r="AQ43" s="51">
        <f t="shared" si="0"/>
        <v>44420641379.748199</v>
      </c>
      <c r="AR43" s="51">
        <f t="shared" si="0"/>
        <v>44790534808.617981</v>
      </c>
      <c r="AS43" s="51">
        <f t="shared" si="0"/>
        <v>45144019505.717758</v>
      </c>
      <c r="AT43" s="51">
        <f t="shared" si="0"/>
        <v>45480860020.587151</v>
      </c>
      <c r="AU43" s="51">
        <f t="shared" si="0"/>
        <v>45802072812.303879</v>
      </c>
      <c r="AV43" s="51">
        <f t="shared" si="0"/>
        <v>46108391563.876678</v>
      </c>
      <c r="AW43" s="51">
        <f t="shared" si="0"/>
        <v>46398957340.167244</v>
      </c>
      <c r="AX43" s="51">
        <f t="shared" si="0"/>
        <v>46672293387.431198</v>
      </c>
      <c r="AY43" s="51">
        <f t="shared" si="0"/>
        <v>46928045992.788162</v>
      </c>
      <c r="AZ43" s="51">
        <f t="shared" si="0"/>
        <v>47167009679.978439</v>
      </c>
      <c r="BA43" s="51">
        <f t="shared" si="0"/>
        <v>47389892722.695778</v>
      </c>
      <c r="BB43" s="51">
        <f t="shared" si="0"/>
        <v>47596166755.886162</v>
      </c>
      <c r="BC43" s="51">
        <f t="shared" si="0"/>
        <v>47784758490.084351</v>
      </c>
      <c r="BD43" s="51">
        <f t="shared" si="0"/>
        <v>47955484039.102951</v>
      </c>
      <c r="BE43" s="51">
        <f t="shared" si="0"/>
        <v>48108401181.884392</v>
      </c>
      <c r="BF43" s="51">
        <f t="shared" si="0"/>
        <v>48213994674.132393</v>
      </c>
      <c r="BG43" s="51">
        <f t="shared" si="0"/>
        <v>48281303981.900932</v>
      </c>
      <c r="BH43" s="51">
        <f t="shared" si="0"/>
        <v>48348707219.922302</v>
      </c>
      <c r="BI43" s="51">
        <f t="shared" si="0"/>
        <v>48416204519.228531</v>
      </c>
      <c r="BJ43" s="51">
        <f t="shared" si="0"/>
        <v>48483796011.034271</v>
      </c>
      <c r="BK43" s="51">
        <f t="shared" si="0"/>
        <v>48551481826.737282</v>
      </c>
      <c r="BL43" s="51">
        <f t="shared" si="0"/>
        <v>48619262097.918488</v>
      </c>
      <c r="BM43" s="51">
        <f t="shared" si="0"/>
        <v>48687136956.342278</v>
      </c>
      <c r="BN43" s="51">
        <f t="shared" si="0"/>
        <v>48755106533.956886</v>
      </c>
      <c r="BO43" s="51">
        <f t="shared" si="0"/>
        <v>48823170962.894455</v>
      </c>
    </row>
    <row r="44" spans="1:74" s="6" customFormat="1" x14ac:dyDescent="0.35">
      <c r="Z44" s="26"/>
      <c r="BP44" s="16" t="s">
        <v>9</v>
      </c>
    </row>
    <row r="45" spans="1:74" s="11" customFormat="1" ht="18" customHeight="1" x14ac:dyDescent="0.4">
      <c r="A45" s="9">
        <v>2</v>
      </c>
      <c r="B45" s="9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</row>
    <row r="46" spans="1:74" s="6" customFormat="1" x14ac:dyDescent="0.35"/>
    <row r="47" spans="1:74" s="6" customFormat="1" ht="15.5" x14ac:dyDescent="0.35">
      <c r="B47" s="12" t="s">
        <v>11</v>
      </c>
    </row>
    <row r="48" spans="1:74" s="6" customFormat="1" x14ac:dyDescent="0.35"/>
    <row r="49" spans="2:68" s="6" customFormat="1" x14ac:dyDescent="0.35">
      <c r="C49" s="20" t="s">
        <v>12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9">
        <v>0</v>
      </c>
      <c r="S49" s="49">
        <v>0</v>
      </c>
      <c r="T49" s="49">
        <v>5.8550000000000005E-2</v>
      </c>
      <c r="U49" s="49">
        <v>0.11710000000000001</v>
      </c>
      <c r="V49" s="49">
        <v>0.17565000000000003</v>
      </c>
      <c r="W49" s="49">
        <v>0.23420000000000002</v>
      </c>
      <c r="X49" s="49">
        <v>0.29275000000000001</v>
      </c>
      <c r="Y49" s="49">
        <v>0.3513</v>
      </c>
      <c r="Z49" s="49">
        <v>0.40984999999999999</v>
      </c>
      <c r="AA49" s="49">
        <v>0.46840000000000004</v>
      </c>
      <c r="AB49" s="49">
        <v>0.46840000000000004</v>
      </c>
      <c r="AC49" s="49">
        <v>0.46840000000000004</v>
      </c>
      <c r="AD49" s="49">
        <v>0.46840000000000004</v>
      </c>
      <c r="AE49" s="49">
        <v>0.46840000000000004</v>
      </c>
      <c r="AF49" s="49">
        <v>0.46840000000000004</v>
      </c>
      <c r="AG49" s="49">
        <v>0.46840000000000004</v>
      </c>
      <c r="AH49" s="49">
        <v>0.46840000000000004</v>
      </c>
      <c r="AI49" s="49">
        <v>0.46840000000000004</v>
      </c>
      <c r="AJ49" s="49">
        <v>0.46840000000000004</v>
      </c>
      <c r="AK49" s="49">
        <v>0.46840000000000004</v>
      </c>
      <c r="AL49" s="49">
        <v>0.46840000000000004</v>
      </c>
      <c r="AM49" s="49">
        <v>0.46840000000000004</v>
      </c>
      <c r="AN49" s="49">
        <v>0.46840000000000004</v>
      </c>
      <c r="AO49" s="49">
        <v>0.46840000000000004</v>
      </c>
      <c r="AP49" s="49">
        <v>0.46840000000000004</v>
      </c>
      <c r="AQ49" s="49">
        <v>0.46840000000000004</v>
      </c>
      <c r="AR49" s="49">
        <v>0.46840000000000004</v>
      </c>
      <c r="AS49" s="49">
        <v>0.46840000000000004</v>
      </c>
      <c r="AT49" s="49">
        <v>0.46840000000000004</v>
      </c>
      <c r="AU49" s="49">
        <v>0.46840000000000004</v>
      </c>
      <c r="AV49" s="49">
        <v>0.46840000000000004</v>
      </c>
      <c r="AW49" s="49">
        <v>0.46840000000000004</v>
      </c>
      <c r="AX49" s="49">
        <v>0.46840000000000004</v>
      </c>
      <c r="AY49" s="49">
        <v>0.46840000000000004</v>
      </c>
      <c r="AZ49" s="49">
        <v>0.46840000000000004</v>
      </c>
      <c r="BA49" s="49">
        <v>0.46840000000000004</v>
      </c>
      <c r="BB49" s="49">
        <v>0.46840000000000004</v>
      </c>
      <c r="BC49" s="49">
        <v>0.46840000000000004</v>
      </c>
      <c r="BD49" s="49">
        <v>0.46840000000000004</v>
      </c>
      <c r="BE49" s="49">
        <v>0.46840000000000004</v>
      </c>
      <c r="BF49" s="49">
        <v>0.46840000000000004</v>
      </c>
      <c r="BG49" s="49">
        <v>0.46840000000000004</v>
      </c>
      <c r="BH49" s="49">
        <v>0.46840000000000004</v>
      </c>
      <c r="BI49" s="49">
        <v>0.46840000000000004</v>
      </c>
      <c r="BJ49" s="49">
        <v>0.46840000000000004</v>
      </c>
      <c r="BK49" s="49">
        <v>0.46840000000000004</v>
      </c>
      <c r="BL49" s="49">
        <v>0.46840000000000004</v>
      </c>
      <c r="BM49" s="50">
        <v>0.46840000000000004</v>
      </c>
      <c r="BN49" s="50">
        <v>0.46840000000000004</v>
      </c>
      <c r="BO49" s="50">
        <v>0.46840000000000004</v>
      </c>
      <c r="BP49" s="16" t="s">
        <v>13</v>
      </c>
    </row>
    <row r="50" spans="2:68" s="6" customFormat="1" x14ac:dyDescent="0.35"/>
    <row r="51" spans="2:68" s="6" customFormat="1" ht="15.5" x14ac:dyDescent="0.35">
      <c r="B51" s="12" t="s">
        <v>4</v>
      </c>
    </row>
    <row r="52" spans="2:68" s="6" customFormat="1" x14ac:dyDescent="0.35">
      <c r="N52" s="52">
        <f>N9*N49</f>
        <v>0</v>
      </c>
      <c r="O52" s="52">
        <f t="shared" ref="O52:BJ52" si="1">O9*O49</f>
        <v>0</v>
      </c>
      <c r="P52" s="52">
        <f t="shared" si="1"/>
        <v>0</v>
      </c>
      <c r="Q52" s="52">
        <f t="shared" si="1"/>
        <v>0</v>
      </c>
      <c r="R52" s="52">
        <f t="shared" si="1"/>
        <v>0</v>
      </c>
      <c r="S52" s="52">
        <f t="shared" si="1"/>
        <v>0</v>
      </c>
      <c r="T52" s="52">
        <f t="shared" si="1"/>
        <v>1188126.6068750001</v>
      </c>
      <c r="U52" s="52">
        <f t="shared" si="1"/>
        <v>2368459.7687501227</v>
      </c>
      <c r="V52" s="52">
        <f t="shared" si="1"/>
        <v>3426022.6416751845</v>
      </c>
      <c r="W52" s="52">
        <f t="shared" si="1"/>
        <v>4554387.5136988293</v>
      </c>
      <c r="X52" s="52">
        <f t="shared" si="1"/>
        <v>5826968.3092485368</v>
      </c>
      <c r="Y52" s="52">
        <f t="shared" si="1"/>
        <v>7043181.2047499996</v>
      </c>
      <c r="Z52" s="52">
        <f t="shared" si="1"/>
        <v>8410586.1551249996</v>
      </c>
      <c r="AA52" s="52">
        <f t="shared" si="1"/>
        <v>10091841.940000001</v>
      </c>
      <c r="AB52" s="52">
        <f t="shared" si="1"/>
        <v>10380397.325285515</v>
      </c>
      <c r="AC52" s="52">
        <f t="shared" si="1"/>
        <v>10448943.951574372</v>
      </c>
      <c r="AD52" s="52">
        <f t="shared" si="1"/>
        <v>10511207.469215963</v>
      </c>
      <c r="AE52" s="52">
        <f t="shared" si="1"/>
        <v>10567297.150666464</v>
      </c>
      <c r="AF52" s="52">
        <f t="shared" si="1"/>
        <v>10618406.374230431</v>
      </c>
      <c r="AG52" s="52">
        <f t="shared" si="1"/>
        <v>10665084.466038294</v>
      </c>
      <c r="AH52" s="52">
        <f t="shared" si="1"/>
        <v>10706119.092027124</v>
      </c>
      <c r="AI52" s="52">
        <f t="shared" si="1"/>
        <v>10794443.311816711</v>
      </c>
      <c r="AJ52" s="52">
        <f t="shared" si="1"/>
        <v>10930996.875306139</v>
      </c>
      <c r="AK52" s="52">
        <f t="shared" si="1"/>
        <v>11063343.947480857</v>
      </c>
      <c r="AL52" s="52">
        <f t="shared" si="1"/>
        <v>11193446.841868708</v>
      </c>
      <c r="AM52" s="52">
        <f t="shared" si="1"/>
        <v>11322016.579998666</v>
      </c>
      <c r="AN52" s="52">
        <f t="shared" si="1"/>
        <v>11446795.526959049</v>
      </c>
      <c r="AO52" s="52">
        <f t="shared" si="1"/>
        <v>11566398.481328687</v>
      </c>
      <c r="AP52" s="52">
        <f t="shared" si="1"/>
        <v>11681404.834836489</v>
      </c>
      <c r="AQ52" s="52">
        <f t="shared" si="1"/>
        <v>11792264.261352515</v>
      </c>
      <c r="AR52" s="52">
        <f t="shared" si="1"/>
        <v>11898747.327929167</v>
      </c>
      <c r="AS52" s="52">
        <f t="shared" si="1"/>
        <v>12000339.354694553</v>
      </c>
      <c r="AT52" s="52">
        <f t="shared" si="1"/>
        <v>12096957.025132762</v>
      </c>
      <c r="AU52" s="52">
        <f t="shared" si="1"/>
        <v>12188933.605307436</v>
      </c>
      <c r="AV52" s="52">
        <f t="shared" si="1"/>
        <v>12276506.396539699</v>
      </c>
      <c r="AW52" s="52">
        <f t="shared" si="1"/>
        <v>12359380.445126718</v>
      </c>
      <c r="AX52" s="52">
        <f t="shared" si="1"/>
        <v>12437055.631364433</v>
      </c>
      <c r="AY52" s="52">
        <f t="shared" si="1"/>
        <v>12509407.679072892</v>
      </c>
      <c r="AZ52" s="52">
        <f t="shared" si="1"/>
        <v>12576695.362143964</v>
      </c>
      <c r="BA52" s="52">
        <f t="shared" si="1"/>
        <v>12639147.010482229</v>
      </c>
      <c r="BB52" s="52">
        <f t="shared" si="1"/>
        <v>12696576.136281567</v>
      </c>
      <c r="BC52" s="52">
        <f t="shared" si="1"/>
        <v>12748614.617318986</v>
      </c>
      <c r="BD52" s="52">
        <f t="shared" si="1"/>
        <v>12795192.961884396</v>
      </c>
      <c r="BE52" s="52">
        <f t="shared" si="1"/>
        <v>12836567.149494018</v>
      </c>
      <c r="BF52" s="52">
        <f t="shared" si="1"/>
        <v>12865113.020348234</v>
      </c>
      <c r="BG52" s="52">
        <f t="shared" si="1"/>
        <v>12883354.832884772</v>
      </c>
      <c r="BH52" s="52">
        <f t="shared" si="1"/>
        <v>12901622.511010217</v>
      </c>
      <c r="BI52" s="52">
        <f t="shared" si="1"/>
        <v>12919916.091400128</v>
      </c>
      <c r="BJ52" s="52">
        <f t="shared" si="1"/>
        <v>12938235.610782068</v>
      </c>
      <c r="BK52" s="52">
        <f>BK9*BK49</f>
        <v>12956581.105935678</v>
      </c>
      <c r="BL52" s="52">
        <f>BL9*BL49</f>
        <v>12974952.613692749</v>
      </c>
      <c r="BM52" s="52">
        <f>BM9*BM49</f>
        <v>12993350.1709373</v>
      </c>
      <c r="BN52" s="52">
        <f>BN9*BN49</f>
        <v>13011773.81460564</v>
      </c>
      <c r="BO52" s="52">
        <f>BO9*BO49</f>
        <v>13030223.581686461</v>
      </c>
      <c r="BP52" s="21" t="s">
        <v>14</v>
      </c>
    </row>
    <row r="53" spans="2:68" s="6" customFormat="1" x14ac:dyDescent="0.35"/>
    <row r="54" spans="2:68" s="6" customFormat="1" ht="15.5" x14ac:dyDescent="0.35">
      <c r="B54" s="12" t="s">
        <v>8</v>
      </c>
    </row>
    <row r="55" spans="2:68" s="6" customFormat="1" x14ac:dyDescent="0.35"/>
    <row r="56" spans="2:68" s="6" customFormat="1" x14ac:dyDescent="0.35">
      <c r="C56" s="18" t="s">
        <v>70</v>
      </c>
      <c r="G56" s="18" t="s">
        <v>97</v>
      </c>
      <c r="N56" s="53">
        <f t="shared" ref="N56:AS56" si="2">N13*N$49</f>
        <v>0</v>
      </c>
      <c r="O56" s="53">
        <f t="shared" si="2"/>
        <v>0</v>
      </c>
      <c r="P56" s="53">
        <f t="shared" si="2"/>
        <v>0</v>
      </c>
      <c r="Q56" s="53">
        <f t="shared" si="2"/>
        <v>0</v>
      </c>
      <c r="R56" s="53">
        <f t="shared" si="2"/>
        <v>0</v>
      </c>
      <c r="S56" s="53">
        <f t="shared" si="2"/>
        <v>0</v>
      </c>
      <c r="T56" s="53">
        <f t="shared" si="2"/>
        <v>2826669168.1106324</v>
      </c>
      <c r="U56" s="53">
        <f t="shared" si="2"/>
        <v>5650392635.7660446</v>
      </c>
      <c r="V56" s="53">
        <f t="shared" si="2"/>
        <v>7112678869.918191</v>
      </c>
      <c r="W56" s="53">
        <f t="shared" si="2"/>
        <v>7911943764.2504778</v>
      </c>
      <c r="X56" s="53">
        <f t="shared" si="2"/>
        <v>6992024765.775095</v>
      </c>
      <c r="Y56" s="53">
        <f t="shared" si="2"/>
        <v>4677236486.1301622</v>
      </c>
      <c r="Z56" s="53">
        <f t="shared" si="2"/>
        <v>2842954033.195951</v>
      </c>
      <c r="AA56" s="53">
        <f t="shared" si="2"/>
        <v>4050419828.1683445</v>
      </c>
      <c r="AB56" s="53">
        <f t="shared" si="2"/>
        <v>4196457850.9092231</v>
      </c>
      <c r="AC56" s="53">
        <f t="shared" si="2"/>
        <v>4188062939.8683534</v>
      </c>
      <c r="AD56" s="53">
        <f t="shared" si="2"/>
        <v>4179447692.2322335</v>
      </c>
      <c r="AE56" s="53">
        <f t="shared" si="2"/>
        <v>4170425603.3048611</v>
      </c>
      <c r="AF56" s="53">
        <f t="shared" si="2"/>
        <v>4161519420.7998552</v>
      </c>
      <c r="AG56" s="53">
        <f t="shared" si="2"/>
        <v>4152864475.0119438</v>
      </c>
      <c r="AH56" s="53">
        <f t="shared" si="2"/>
        <v>4143541316.4557428</v>
      </c>
      <c r="AI56" s="53">
        <f t="shared" si="2"/>
        <v>4161692713.9581709</v>
      </c>
      <c r="AJ56" s="53">
        <f t="shared" si="2"/>
        <v>4227264170.8243279</v>
      </c>
      <c r="AK56" s="53">
        <f t="shared" si="2"/>
        <v>4290813006.5171452</v>
      </c>
      <c r="AL56" s="53">
        <f t="shared" si="2"/>
        <v>4353541699.6687832</v>
      </c>
      <c r="AM56" s="53">
        <f t="shared" si="2"/>
        <v>4415854328.8322077</v>
      </c>
      <c r="AN56" s="53">
        <f t="shared" si="2"/>
        <v>4476331875.4357319</v>
      </c>
      <c r="AO56" s="53">
        <f t="shared" si="2"/>
        <v>4534121564.1767302</v>
      </c>
      <c r="AP56" s="53">
        <f t="shared" si="2"/>
        <v>4589583788.4724312</v>
      </c>
      <c r="AQ56" s="53">
        <f t="shared" si="2"/>
        <v>4642991771.1454735</v>
      </c>
      <c r="AR56" s="53">
        <f t="shared" si="2"/>
        <v>4694198670.759944</v>
      </c>
      <c r="AS56" s="53">
        <f t="shared" si="2"/>
        <v>4742880666.2429829</v>
      </c>
      <c r="AT56" s="53">
        <f t="shared" ref="AT56:BM56" si="3">AT13*AT$49</f>
        <v>4788981647.9335451</v>
      </c>
      <c r="AU56" s="53">
        <f t="shared" si="3"/>
        <v>4832703860.9437361</v>
      </c>
      <c r="AV56" s="53">
        <f t="shared" si="3"/>
        <v>4874188365.7691851</v>
      </c>
      <c r="AW56" s="53">
        <f t="shared" si="3"/>
        <v>4913244076.9356041</v>
      </c>
      <c r="AX56" s="53">
        <f t="shared" si="3"/>
        <v>4949553043.1635418</v>
      </c>
      <c r="AY56" s="53">
        <f t="shared" si="3"/>
        <v>4983032317.0003643</v>
      </c>
      <c r="AZ56" s="53">
        <f t="shared" si="3"/>
        <v>5013837372.1901131</v>
      </c>
      <c r="BA56" s="53">
        <f t="shared" si="3"/>
        <v>5042103244.1504154</v>
      </c>
      <c r="BB56" s="53">
        <f t="shared" si="3"/>
        <v>5067704745.1351166</v>
      </c>
      <c r="BC56" s="53">
        <f t="shared" si="3"/>
        <v>5090403768.0718336</v>
      </c>
      <c r="BD56" s="53">
        <f t="shared" si="3"/>
        <v>5110149799.0125847</v>
      </c>
      <c r="BE56" s="53">
        <f t="shared" si="3"/>
        <v>5127313096.1703815</v>
      </c>
      <c r="BF56" s="53">
        <f t="shared" si="3"/>
        <v>5139128282.8330746</v>
      </c>
      <c r="BG56" s="53">
        <f t="shared" si="3"/>
        <v>5146728732.5041418</v>
      </c>
      <c r="BH56" s="53">
        <f t="shared" si="3"/>
        <v>5154340407.8163939</v>
      </c>
      <c r="BI56" s="53">
        <f t="shared" si="3"/>
        <v>5161963325.3274307</v>
      </c>
      <c r="BJ56" s="53">
        <f t="shared" si="3"/>
        <v>5169597501.6192484</v>
      </c>
      <c r="BK56" s="53">
        <f t="shared" si="3"/>
        <v>5177242953.2982635</v>
      </c>
      <c r="BL56" s="53">
        <f t="shared" si="3"/>
        <v>5184899696.9953585</v>
      </c>
      <c r="BM56" s="53">
        <f t="shared" si="3"/>
        <v>5192567749.3659058</v>
      </c>
      <c r="BN56" s="53">
        <f t="shared" ref="BN56:BO56" si="4">BN13*BN$49</f>
        <v>5200247127.089819</v>
      </c>
      <c r="BO56" s="53">
        <f t="shared" si="4"/>
        <v>5207937846.8715754</v>
      </c>
    </row>
    <row r="57" spans="2:68" s="6" customFormat="1" x14ac:dyDescent="0.35">
      <c r="C57" s="18" t="s">
        <v>71</v>
      </c>
      <c r="G57" s="18" t="s">
        <v>97</v>
      </c>
      <c r="N57" s="53">
        <f t="shared" ref="N57:AS57" si="5">N14*N$49</f>
        <v>0</v>
      </c>
      <c r="O57" s="53">
        <f t="shared" si="5"/>
        <v>0</v>
      </c>
      <c r="P57" s="53">
        <f t="shared" si="5"/>
        <v>0</v>
      </c>
      <c r="Q57" s="53">
        <f t="shared" si="5"/>
        <v>0</v>
      </c>
      <c r="R57" s="53">
        <f t="shared" si="5"/>
        <v>0</v>
      </c>
      <c r="S57" s="53">
        <f t="shared" si="5"/>
        <v>0</v>
      </c>
      <c r="T57" s="53">
        <f t="shared" si="5"/>
        <v>1350771043.450043</v>
      </c>
      <c r="U57" s="53">
        <f t="shared" si="5"/>
        <v>2611533742.167275</v>
      </c>
      <c r="V57" s="53">
        <f t="shared" si="5"/>
        <v>3751470238.3354955</v>
      </c>
      <c r="W57" s="53">
        <f t="shared" si="5"/>
        <v>4554585495.8797569</v>
      </c>
      <c r="X57" s="53">
        <f t="shared" si="5"/>
        <v>4025025396.2779708</v>
      </c>
      <c r="Y57" s="53">
        <f t="shared" si="5"/>
        <v>2692495560.5452437</v>
      </c>
      <c r="Z57" s="53">
        <f t="shared" si="5"/>
        <v>1636573462.9654286</v>
      </c>
      <c r="AA57" s="53">
        <f t="shared" si="5"/>
        <v>2331662604.1953363</v>
      </c>
      <c r="AB57" s="53">
        <f t="shared" si="5"/>
        <v>2415730777.5850358</v>
      </c>
      <c r="AC57" s="53">
        <f t="shared" si="5"/>
        <v>2410898167.3940091</v>
      </c>
      <c r="AD57" s="53">
        <f t="shared" si="5"/>
        <v>2405938718.351388</v>
      </c>
      <c r="AE57" s="53">
        <f t="shared" si="5"/>
        <v>2400745067.2593746</v>
      </c>
      <c r="AF57" s="53">
        <f t="shared" si="5"/>
        <v>2395618138.799109</v>
      </c>
      <c r="AG57" s="53">
        <f t="shared" si="5"/>
        <v>2390635837.1387558</v>
      </c>
      <c r="AH57" s="53">
        <f t="shared" si="5"/>
        <v>2385268872.4583788</v>
      </c>
      <c r="AI57" s="53">
        <f t="shared" si="5"/>
        <v>2395717896.6498876</v>
      </c>
      <c r="AJ57" s="53">
        <f t="shared" si="5"/>
        <v>2433464727.9324517</v>
      </c>
      <c r="AK57" s="53">
        <f t="shared" si="5"/>
        <v>2470047218.1460905</v>
      </c>
      <c r="AL57" s="53">
        <f t="shared" si="5"/>
        <v>2506157585.5244422</v>
      </c>
      <c r="AM57" s="53">
        <f t="shared" si="5"/>
        <v>2542028441.7203918</v>
      </c>
      <c r="AN57" s="53">
        <f t="shared" si="5"/>
        <v>2576842915.2295947</v>
      </c>
      <c r="AO57" s="53">
        <f t="shared" si="5"/>
        <v>2610110097.8580208</v>
      </c>
      <c r="AP57" s="53">
        <f t="shared" si="5"/>
        <v>2642037453.4956851</v>
      </c>
      <c r="AQ57" s="53">
        <f t="shared" si="5"/>
        <v>2672782265.4527612</v>
      </c>
      <c r="AR57" s="53">
        <f t="shared" si="5"/>
        <v>2702260003.0634413</v>
      </c>
      <c r="AS57" s="53">
        <f t="shared" si="5"/>
        <v>2730284255.6547437</v>
      </c>
      <c r="AT57" s="53">
        <f t="shared" ref="AT57:BM57" si="6">AT14*AT$49</f>
        <v>2756822723.167922</v>
      </c>
      <c r="AU57" s="53">
        <f t="shared" si="6"/>
        <v>2781991829.9206476</v>
      </c>
      <c r="AV57" s="53">
        <f t="shared" si="6"/>
        <v>2805872778.7256017</v>
      </c>
      <c r="AW57" s="53">
        <f t="shared" si="6"/>
        <v>2828355569.4165053</v>
      </c>
      <c r="AX57" s="53">
        <f t="shared" si="6"/>
        <v>2849257170.3226409</v>
      </c>
      <c r="AY57" s="53">
        <f t="shared" si="6"/>
        <v>2868529831.9559007</v>
      </c>
      <c r="AZ57" s="53">
        <f t="shared" si="6"/>
        <v>2886263054.2521663</v>
      </c>
      <c r="BA57" s="53">
        <f t="shared" si="6"/>
        <v>2902534571.6308017</v>
      </c>
      <c r="BB57" s="53">
        <f t="shared" si="6"/>
        <v>2917272318.5779595</v>
      </c>
      <c r="BC57" s="53">
        <f t="shared" si="6"/>
        <v>2930339226.4982796</v>
      </c>
      <c r="BD57" s="53">
        <f t="shared" si="6"/>
        <v>2941706216.5583339</v>
      </c>
      <c r="BE57" s="53">
        <f t="shared" si="6"/>
        <v>2951586431.4114256</v>
      </c>
      <c r="BF57" s="53">
        <f t="shared" si="6"/>
        <v>2958387955.7154994</v>
      </c>
      <c r="BG57" s="53">
        <f t="shared" si="6"/>
        <v>2962763226.6812029</v>
      </c>
      <c r="BH57" s="53">
        <f t="shared" si="6"/>
        <v>2967144959.7937627</v>
      </c>
      <c r="BI57" s="53">
        <f t="shared" si="6"/>
        <v>2971533164.5847187</v>
      </c>
      <c r="BJ57" s="53">
        <f t="shared" si="6"/>
        <v>2975927850.5996532</v>
      </c>
      <c r="BK57" s="53">
        <f t="shared" si="6"/>
        <v>2980329027.3982086</v>
      </c>
      <c r="BL57" s="53">
        <f t="shared" si="6"/>
        <v>2984736704.5541091</v>
      </c>
      <c r="BM57" s="53">
        <f t="shared" si="6"/>
        <v>2989150891.6551785</v>
      </c>
      <c r="BN57" s="53">
        <f t="shared" ref="BN57:BO57" si="7">BN14*BN$49</f>
        <v>2993571598.3033676</v>
      </c>
      <c r="BO57" s="53">
        <f t="shared" si="7"/>
        <v>2997998834.1147666</v>
      </c>
    </row>
    <row r="58" spans="2:68" s="6" customFormat="1" x14ac:dyDescent="0.35">
      <c r="C58" s="18" t="s">
        <v>72</v>
      </c>
      <c r="G58" s="18" t="s">
        <v>97</v>
      </c>
      <c r="N58" s="53">
        <f t="shared" ref="N58:AS58" si="8">N15*N$49</f>
        <v>0</v>
      </c>
      <c r="O58" s="53">
        <f t="shared" si="8"/>
        <v>0</v>
      </c>
      <c r="P58" s="53">
        <f t="shared" si="8"/>
        <v>0</v>
      </c>
      <c r="Q58" s="53">
        <f t="shared" si="8"/>
        <v>0</v>
      </c>
      <c r="R58" s="53">
        <f t="shared" si="8"/>
        <v>0</v>
      </c>
      <c r="S58" s="53">
        <f t="shared" si="8"/>
        <v>0</v>
      </c>
      <c r="T58" s="53">
        <f t="shared" si="8"/>
        <v>286801254.88403553</v>
      </c>
      <c r="U58" s="53">
        <f t="shared" si="8"/>
        <v>1157039771.2914939</v>
      </c>
      <c r="V58" s="53">
        <f t="shared" si="8"/>
        <v>2195024277.3779731</v>
      </c>
      <c r="W58" s="53">
        <f t="shared" si="8"/>
        <v>3235429872.6526356</v>
      </c>
      <c r="X58" s="53">
        <f t="shared" si="8"/>
        <v>3497926405.0229259</v>
      </c>
      <c r="Y58" s="53">
        <f t="shared" si="8"/>
        <v>2697634928.3478036</v>
      </c>
      <c r="Z58" s="53">
        <f t="shared" si="8"/>
        <v>1797557188.5062296</v>
      </c>
      <c r="AA58" s="53">
        <f t="shared" si="8"/>
        <v>2681452157.6874905</v>
      </c>
      <c r="AB58" s="53">
        <f t="shared" si="8"/>
        <v>2778131832.1184607</v>
      </c>
      <c r="AC58" s="53">
        <f t="shared" si="8"/>
        <v>2772574198.6724482</v>
      </c>
      <c r="AD58" s="53">
        <f t="shared" si="8"/>
        <v>2766870733.5237365</v>
      </c>
      <c r="AE58" s="53">
        <f t="shared" si="8"/>
        <v>2760897941.9265966</v>
      </c>
      <c r="AF58" s="53">
        <f t="shared" si="8"/>
        <v>2755001885.2978215</v>
      </c>
      <c r="AG58" s="53">
        <f t="shared" si="8"/>
        <v>2749272152.7554841</v>
      </c>
      <c r="AH58" s="53">
        <f t="shared" si="8"/>
        <v>2743100051.3755422</v>
      </c>
      <c r="AI58" s="53">
        <f t="shared" si="8"/>
        <v>2755116608.1119132</v>
      </c>
      <c r="AJ58" s="53">
        <f t="shared" si="8"/>
        <v>2798526110.4988823</v>
      </c>
      <c r="AK58" s="53">
        <f t="shared" si="8"/>
        <v>2840596600.7220736</v>
      </c>
      <c r="AL58" s="53">
        <f t="shared" si="8"/>
        <v>2882124141.6009526</v>
      </c>
      <c r="AM58" s="53">
        <f t="shared" si="8"/>
        <v>2923376240.5188203</v>
      </c>
      <c r="AN58" s="53">
        <f t="shared" si="8"/>
        <v>2963413481.2563691</v>
      </c>
      <c r="AO58" s="53">
        <f t="shared" si="8"/>
        <v>3001671310.9835157</v>
      </c>
      <c r="AP58" s="53">
        <f t="shared" si="8"/>
        <v>3038388316.7266011</v>
      </c>
      <c r="AQ58" s="53">
        <f t="shared" si="8"/>
        <v>3073745376.9858079</v>
      </c>
      <c r="AR58" s="53">
        <f t="shared" si="8"/>
        <v>3107645280.0478635</v>
      </c>
      <c r="AS58" s="53">
        <f t="shared" si="8"/>
        <v>3139873650.4465303</v>
      </c>
      <c r="AT58" s="53">
        <f t="shared" ref="AT58:BM58" si="9">AT15*AT$49</f>
        <v>3170393342.5611072</v>
      </c>
      <c r="AU58" s="53">
        <f t="shared" si="9"/>
        <v>3199338246.350697</v>
      </c>
      <c r="AV58" s="53">
        <f t="shared" si="9"/>
        <v>3226801746.4404912</v>
      </c>
      <c r="AW58" s="53">
        <f t="shared" si="9"/>
        <v>3252657340.7555027</v>
      </c>
      <c r="AX58" s="53">
        <f t="shared" si="9"/>
        <v>3276694539.7399683</v>
      </c>
      <c r="AY58" s="53">
        <f t="shared" si="9"/>
        <v>3298858430.6648455</v>
      </c>
      <c r="AZ58" s="53">
        <f t="shared" si="9"/>
        <v>3319251939.9890981</v>
      </c>
      <c r="BA58" s="53">
        <f t="shared" si="9"/>
        <v>3337964463.6262054</v>
      </c>
      <c r="BB58" s="53">
        <f t="shared" si="9"/>
        <v>3354913125.001112</v>
      </c>
      <c r="BC58" s="53">
        <f t="shared" si="9"/>
        <v>3369940292.8818369</v>
      </c>
      <c r="BD58" s="53">
        <f t="shared" si="9"/>
        <v>3383012526.1119595</v>
      </c>
      <c r="BE58" s="53">
        <f t="shared" si="9"/>
        <v>3394374942.3928728</v>
      </c>
      <c r="BF58" s="53">
        <f t="shared" si="9"/>
        <v>3402196811.8194723</v>
      </c>
      <c r="BG58" s="53">
        <f t="shared" si="9"/>
        <v>3407228448.357069</v>
      </c>
      <c r="BH58" s="53">
        <f t="shared" si="9"/>
        <v>3412267516.4742155</v>
      </c>
      <c r="BI58" s="53">
        <f t="shared" si="9"/>
        <v>3417314027.1323452</v>
      </c>
      <c r="BJ58" s="53">
        <f t="shared" si="9"/>
        <v>3422367991.3090425</v>
      </c>
      <c r="BK58" s="53">
        <f t="shared" si="9"/>
        <v>3427429419.9980588</v>
      </c>
      <c r="BL58" s="53">
        <f t="shared" si="9"/>
        <v>3432498324.209341</v>
      </c>
      <c r="BM58" s="53">
        <f t="shared" si="9"/>
        <v>3437574714.9690518</v>
      </c>
      <c r="BN58" s="53">
        <f t="shared" ref="BN58:BO58" si="10">BN15*BN$49</f>
        <v>3442658603.3195987</v>
      </c>
      <c r="BO58" s="53">
        <f t="shared" si="10"/>
        <v>3447750000.3196483</v>
      </c>
    </row>
    <row r="59" spans="2:68" s="6" customFormat="1" x14ac:dyDescent="0.35">
      <c r="C59" s="18" t="s">
        <v>73</v>
      </c>
      <c r="G59" s="18" t="s">
        <v>97</v>
      </c>
      <c r="N59" s="53">
        <f t="shared" ref="N59:AS59" si="11">N16*N$49</f>
        <v>0</v>
      </c>
      <c r="O59" s="53">
        <f t="shared" si="11"/>
        <v>0</v>
      </c>
      <c r="P59" s="53">
        <f t="shared" si="11"/>
        <v>0</v>
      </c>
      <c r="Q59" s="53">
        <f t="shared" si="11"/>
        <v>0</v>
      </c>
      <c r="R59" s="53">
        <f t="shared" si="11"/>
        <v>0</v>
      </c>
      <c r="S59" s="53">
        <f t="shared" si="11"/>
        <v>0</v>
      </c>
      <c r="T59" s="53">
        <f t="shared" si="11"/>
        <v>137052766.80165347</v>
      </c>
      <c r="U59" s="53">
        <f t="shared" si="11"/>
        <v>534767864.56054598</v>
      </c>
      <c r="V59" s="53">
        <f t="shared" si="11"/>
        <v>1157730919.6165154</v>
      </c>
      <c r="W59" s="53">
        <f t="shared" si="11"/>
        <v>1862505903.7329712</v>
      </c>
      <c r="X59" s="53">
        <f t="shared" si="11"/>
        <v>2013614523.1413291</v>
      </c>
      <c r="Y59" s="53">
        <f t="shared" si="11"/>
        <v>1552919141.4817245</v>
      </c>
      <c r="Z59" s="53">
        <f t="shared" si="11"/>
        <v>1034780850.6650146</v>
      </c>
      <c r="AA59" s="53">
        <f t="shared" si="11"/>
        <v>1543603376.010078</v>
      </c>
      <c r="AB59" s="53">
        <f t="shared" si="11"/>
        <v>1599257947.8864985</v>
      </c>
      <c r="AC59" s="53">
        <f t="shared" si="11"/>
        <v>1596058643.4628499</v>
      </c>
      <c r="AD59" s="53">
        <f t="shared" si="11"/>
        <v>1592775389.6359012</v>
      </c>
      <c r="AE59" s="53">
        <f t="shared" si="11"/>
        <v>1589337095.4835637</v>
      </c>
      <c r="AF59" s="53">
        <f t="shared" si="11"/>
        <v>1585942974.5438218</v>
      </c>
      <c r="AG59" s="53">
        <f t="shared" si="11"/>
        <v>1582644599.642509</v>
      </c>
      <c r="AH59" s="53">
        <f t="shared" si="11"/>
        <v>1579091570.9226639</v>
      </c>
      <c r="AI59" s="53">
        <f t="shared" si="11"/>
        <v>1586009015.820236</v>
      </c>
      <c r="AJ59" s="53">
        <f t="shared" si="11"/>
        <v>1610998107.7357264</v>
      </c>
      <c r="AK59" s="53">
        <f t="shared" si="11"/>
        <v>1635216384.5946808</v>
      </c>
      <c r="AL59" s="53">
        <f t="shared" si="11"/>
        <v>1659122107.5121155</v>
      </c>
      <c r="AM59" s="53">
        <f t="shared" si="11"/>
        <v>1682869269.6513195</v>
      </c>
      <c r="AN59" s="53">
        <f t="shared" si="11"/>
        <v>1705917087.15253</v>
      </c>
      <c r="AO59" s="53">
        <f t="shared" si="11"/>
        <v>1727940569.8226707</v>
      </c>
      <c r="AP59" s="53">
        <f t="shared" si="11"/>
        <v>1749077062.5471525</v>
      </c>
      <c r="AQ59" s="53">
        <f t="shared" si="11"/>
        <v>1769430689.7507687</v>
      </c>
      <c r="AR59" s="53">
        <f t="shared" si="11"/>
        <v>1788945490.5884354</v>
      </c>
      <c r="AS59" s="53">
        <f t="shared" si="11"/>
        <v>1807498057.7890334</v>
      </c>
      <c r="AT59" s="53">
        <f t="shared" ref="AT59:BM59" si="12">AT16*AT$49</f>
        <v>1825067008.1235704</v>
      </c>
      <c r="AU59" s="53">
        <f t="shared" si="12"/>
        <v>1841729416.6173434</v>
      </c>
      <c r="AV59" s="53">
        <f t="shared" si="12"/>
        <v>1857539041.0158708</v>
      </c>
      <c r="AW59" s="53">
        <f t="shared" si="12"/>
        <v>1872423059.1994426</v>
      </c>
      <c r="AX59" s="53">
        <f t="shared" si="12"/>
        <v>1886260300.8581734</v>
      </c>
      <c r="AY59" s="53">
        <f t="shared" si="12"/>
        <v>1899019154.9585817</v>
      </c>
      <c r="AZ59" s="53">
        <f t="shared" si="12"/>
        <v>1910758872.0933292</v>
      </c>
      <c r="BA59" s="53">
        <f t="shared" si="12"/>
        <v>1921530913.8681924</v>
      </c>
      <c r="BB59" s="53">
        <f t="shared" si="12"/>
        <v>1931287571.5964139</v>
      </c>
      <c r="BC59" s="53">
        <f t="shared" si="12"/>
        <v>1939938103.3637087</v>
      </c>
      <c r="BD59" s="53">
        <f t="shared" si="12"/>
        <v>1947463258.4510961</v>
      </c>
      <c r="BE59" s="53">
        <f t="shared" si="12"/>
        <v>1954004141.1890435</v>
      </c>
      <c r="BF59" s="53">
        <f t="shared" si="12"/>
        <v>1958506874.5378354</v>
      </c>
      <c r="BG59" s="53">
        <f t="shared" si="12"/>
        <v>1961403383.8505311</v>
      </c>
      <c r="BH59" s="53">
        <f t="shared" si="12"/>
        <v>1964304171.2225049</v>
      </c>
      <c r="BI59" s="53">
        <f t="shared" si="12"/>
        <v>1967209242.9638102</v>
      </c>
      <c r="BJ59" s="53">
        <f t="shared" si="12"/>
        <v>1970118605.3937972</v>
      </c>
      <c r="BK59" s="53">
        <f t="shared" si="12"/>
        <v>1973032264.8411236</v>
      </c>
      <c r="BL59" s="53">
        <f t="shared" si="12"/>
        <v>1975950227.6437697</v>
      </c>
      <c r="BM59" s="53">
        <f t="shared" si="12"/>
        <v>1978872500.1490505</v>
      </c>
      <c r="BN59" s="53">
        <f t="shared" ref="BN59:BO59" si="13">BN16*BN$49</f>
        <v>1981799088.7136326</v>
      </c>
      <c r="BO59" s="53">
        <f t="shared" si="13"/>
        <v>1984729999.7035425</v>
      </c>
    </row>
    <row r="60" spans="2:68" s="6" customFormat="1" x14ac:dyDescent="0.35">
      <c r="C60" s="18" t="s">
        <v>74</v>
      </c>
      <c r="G60" s="18" t="s">
        <v>97</v>
      </c>
      <c r="N60" s="53">
        <f t="shared" ref="N60:AS60" si="14">N17*N$49</f>
        <v>0</v>
      </c>
      <c r="O60" s="53">
        <f t="shared" si="14"/>
        <v>0</v>
      </c>
      <c r="P60" s="53">
        <f t="shared" si="14"/>
        <v>0</v>
      </c>
      <c r="Q60" s="53">
        <f t="shared" si="14"/>
        <v>0</v>
      </c>
      <c r="R60" s="53">
        <f t="shared" si="14"/>
        <v>0</v>
      </c>
      <c r="S60" s="53">
        <f t="shared" si="14"/>
        <v>0</v>
      </c>
      <c r="T60" s="53">
        <f t="shared" si="14"/>
        <v>882752667.06258881</v>
      </c>
      <c r="U60" s="53">
        <f t="shared" si="14"/>
        <v>1972204761.7115066</v>
      </c>
      <c r="V60" s="53">
        <f t="shared" si="14"/>
        <v>2907247289.7316155</v>
      </c>
      <c r="W60" s="53">
        <f t="shared" si="14"/>
        <v>4998776793.4324713</v>
      </c>
      <c r="X60" s="53">
        <f t="shared" si="14"/>
        <v>8330552338.6679468</v>
      </c>
      <c r="Y60" s="53">
        <f t="shared" si="14"/>
        <v>9996985855.3814678</v>
      </c>
      <c r="Z60" s="53">
        <f t="shared" si="14"/>
        <v>9897699286.3270149</v>
      </c>
      <c r="AA60" s="53">
        <f t="shared" si="14"/>
        <v>12634312255.351864</v>
      </c>
      <c r="AB60" s="53">
        <f t="shared" si="14"/>
        <v>13035943056.681759</v>
      </c>
      <c r="AC60" s="53">
        <f t="shared" si="14"/>
        <v>13337500155.087273</v>
      </c>
      <c r="AD60" s="53">
        <f t="shared" si="14"/>
        <v>13627141201.175508</v>
      </c>
      <c r="AE60" s="53">
        <f t="shared" si="14"/>
        <v>13905406013.365074</v>
      </c>
      <c r="AF60" s="53">
        <f t="shared" si="14"/>
        <v>14173539768.845154</v>
      </c>
      <c r="AG60" s="53">
        <f t="shared" si="14"/>
        <v>14432328157.232473</v>
      </c>
      <c r="AH60" s="53">
        <f t="shared" si="14"/>
        <v>14681142245.748493</v>
      </c>
      <c r="AI60" s="53">
        <f t="shared" si="14"/>
        <v>14844244999.534199</v>
      </c>
      <c r="AJ60" s="53">
        <f t="shared" si="14"/>
        <v>14998183494.585764</v>
      </c>
      <c r="AK60" s="53">
        <f t="shared" si="14"/>
        <v>15147387063.470894</v>
      </c>
      <c r="AL60" s="53">
        <f t="shared" si="14"/>
        <v>15293386445.743853</v>
      </c>
      <c r="AM60" s="53">
        <f t="shared" si="14"/>
        <v>15436819107.495655</v>
      </c>
      <c r="AN60" s="53">
        <f t="shared" si="14"/>
        <v>15576017090.815296</v>
      </c>
      <c r="AO60" s="53">
        <f t="shared" si="14"/>
        <v>15709910169.129152</v>
      </c>
      <c r="AP60" s="53">
        <f t="shared" si="14"/>
        <v>15838936296.963146</v>
      </c>
      <c r="AQ60" s="53">
        <f t="shared" si="14"/>
        <v>15963452355.537481</v>
      </c>
      <c r="AR60" s="53">
        <f t="shared" si="14"/>
        <v>16083295733.720364</v>
      </c>
      <c r="AS60" s="53">
        <f t="shared" si="14"/>
        <v>16198087028.242638</v>
      </c>
      <c r="AT60" s="53">
        <f t="shared" ref="AT60:BM60" si="15">AT17*AT$49</f>
        <v>16307774482.958345</v>
      </c>
      <c r="AU60" s="53">
        <f t="shared" si="15"/>
        <v>16412623242.315098</v>
      </c>
      <c r="AV60" s="53">
        <f t="shared" si="15"/>
        <v>16512829821.063475</v>
      </c>
      <c r="AW60" s="53">
        <f t="shared" si="15"/>
        <v>16608191218.179394</v>
      </c>
      <c r="AX60" s="53">
        <f t="shared" si="15"/>
        <v>16698347382.074635</v>
      </c>
      <c r="AY60" s="53">
        <f t="shared" si="15"/>
        <v>16783219157.398552</v>
      </c>
      <c r="AZ60" s="53">
        <f t="shared" si="15"/>
        <v>16863016522.019476</v>
      </c>
      <c r="BA60" s="53">
        <f t="shared" si="15"/>
        <v>16937930373.816307</v>
      </c>
      <c r="BB60" s="53">
        <f t="shared" si="15"/>
        <v>17007843811.859554</v>
      </c>
      <c r="BC60" s="53">
        <f t="shared" si="15"/>
        <v>17072502480.509964</v>
      </c>
      <c r="BD60" s="53">
        <f t="shared" si="15"/>
        <v>17131872939.35277</v>
      </c>
      <c r="BE60" s="53">
        <f t="shared" si="15"/>
        <v>17185596030.012733</v>
      </c>
      <c r="BF60" s="53">
        <f t="shared" si="15"/>
        <v>17222731419.00631</v>
      </c>
      <c r="BG60" s="53">
        <f t="shared" si="15"/>
        <v>17246330952.914799</v>
      </c>
      <c r="BH60" s="53">
        <f t="shared" si="15"/>
        <v>17269962774.114887</v>
      </c>
      <c r="BI60" s="53">
        <f t="shared" si="15"/>
        <v>17293626926.710491</v>
      </c>
      <c r="BJ60" s="53">
        <f t="shared" si="15"/>
        <v>17317323454.865612</v>
      </c>
      <c r="BK60" s="53">
        <f t="shared" si="15"/>
        <v>17341052402.804562</v>
      </c>
      <c r="BL60" s="53">
        <f t="shared" si="15"/>
        <v>17364813814.811909</v>
      </c>
      <c r="BM60" s="53">
        <f t="shared" si="15"/>
        <v>17388607735.232624</v>
      </c>
      <c r="BN60" s="53">
        <f t="shared" ref="BN60:BO60" si="16">BN17*BN$49</f>
        <v>17412434208.472176</v>
      </c>
      <c r="BO60" s="53">
        <f t="shared" si="16"/>
        <v>17436293278.996574</v>
      </c>
    </row>
    <row r="61" spans="2:68" s="6" customFormat="1" x14ac:dyDescent="0.35">
      <c r="C61" s="18" t="s">
        <v>75</v>
      </c>
      <c r="G61" s="18" t="s">
        <v>97</v>
      </c>
      <c r="N61" s="53">
        <f t="shared" ref="N61:AS61" si="17">N18*N$49</f>
        <v>0</v>
      </c>
      <c r="O61" s="53">
        <f t="shared" si="17"/>
        <v>0</v>
      </c>
      <c r="P61" s="53">
        <f t="shared" si="17"/>
        <v>0</v>
      </c>
      <c r="Q61" s="53">
        <f t="shared" si="17"/>
        <v>0</v>
      </c>
      <c r="R61" s="53">
        <f t="shared" si="17"/>
        <v>0</v>
      </c>
      <c r="S61" s="53">
        <f t="shared" si="17"/>
        <v>0</v>
      </c>
      <c r="T61" s="53">
        <f t="shared" si="17"/>
        <v>182168617.95082974</v>
      </c>
      <c r="U61" s="53">
        <f t="shared" si="17"/>
        <v>383112479.45085812</v>
      </c>
      <c r="V61" s="53">
        <f t="shared" si="17"/>
        <v>585064393.09432805</v>
      </c>
      <c r="W61" s="53">
        <f t="shared" si="17"/>
        <v>770896550.07196534</v>
      </c>
      <c r="X61" s="53">
        <f t="shared" si="17"/>
        <v>849338408.52760673</v>
      </c>
      <c r="Y61" s="53">
        <f t="shared" si="17"/>
        <v>738576509.11561382</v>
      </c>
      <c r="Z61" s="53">
        <f t="shared" si="17"/>
        <v>587982624.53794134</v>
      </c>
      <c r="AA61" s="53">
        <f t="shared" si="17"/>
        <v>794068242.91426408</v>
      </c>
      <c r="AB61" s="53">
        <f t="shared" si="17"/>
        <v>820856849.86120594</v>
      </c>
      <c r="AC61" s="53">
        <f t="shared" si="17"/>
        <v>830408738.93628871</v>
      </c>
      <c r="AD61" s="53">
        <f t="shared" si="17"/>
        <v>839533791.4109143</v>
      </c>
      <c r="AE61" s="53">
        <f t="shared" si="17"/>
        <v>848233762.21867478</v>
      </c>
      <c r="AF61" s="53">
        <f t="shared" si="17"/>
        <v>856597965.63468862</v>
      </c>
      <c r="AG61" s="53">
        <f t="shared" si="17"/>
        <v>864665353.8799597</v>
      </c>
      <c r="AH61" s="53">
        <f t="shared" si="17"/>
        <v>872332172.73444533</v>
      </c>
      <c r="AI61" s="53">
        <f t="shared" si="17"/>
        <v>879528810.2733928</v>
      </c>
      <c r="AJ61" s="53">
        <f t="shared" si="17"/>
        <v>890655163.87635934</v>
      </c>
      <c r="AK61" s="53">
        <f t="shared" si="17"/>
        <v>901438773.51425242</v>
      </c>
      <c r="AL61" s="53">
        <f t="shared" si="17"/>
        <v>912039528.05143213</v>
      </c>
      <c r="AM61" s="53">
        <f t="shared" si="17"/>
        <v>922515361.36196661</v>
      </c>
      <c r="AN61" s="53">
        <f t="shared" si="17"/>
        <v>932682321.86164248</v>
      </c>
      <c r="AO61" s="53">
        <f t="shared" si="17"/>
        <v>942427543.65059328</v>
      </c>
      <c r="AP61" s="53">
        <f t="shared" si="17"/>
        <v>951798235.43641853</v>
      </c>
      <c r="AQ61" s="53">
        <f t="shared" si="17"/>
        <v>960831036.54479015</v>
      </c>
      <c r="AR61" s="53">
        <f t="shared" si="17"/>
        <v>969507252.8308028</v>
      </c>
      <c r="AS61" s="53">
        <f t="shared" si="17"/>
        <v>977784948.29439449</v>
      </c>
      <c r="AT61" s="53">
        <f t="shared" ref="AT61:BM61" si="18">AT18*AT$49</f>
        <v>985657334.32461071</v>
      </c>
      <c r="AU61" s="53">
        <f t="shared" si="18"/>
        <v>993151565.36526918</v>
      </c>
      <c r="AV61" s="53">
        <f t="shared" si="18"/>
        <v>1000286976.6745782</v>
      </c>
      <c r="AW61" s="53">
        <f t="shared" si="18"/>
        <v>1007039535.491251</v>
      </c>
      <c r="AX61" s="53">
        <f t="shared" si="18"/>
        <v>1013368492.1744207</v>
      </c>
      <c r="AY61" s="53">
        <f t="shared" si="18"/>
        <v>1019263720.728931</v>
      </c>
      <c r="AZ61" s="53">
        <f t="shared" si="18"/>
        <v>1024746305.9932185</v>
      </c>
      <c r="BA61" s="53">
        <f t="shared" si="18"/>
        <v>1029834852.2364916</v>
      </c>
      <c r="BB61" s="53">
        <f t="shared" si="18"/>
        <v>1034514164.4743016</v>
      </c>
      <c r="BC61" s="53">
        <f t="shared" si="18"/>
        <v>1038754248.1908163</v>
      </c>
      <c r="BD61" s="53">
        <f t="shared" si="18"/>
        <v>1042549441.217146</v>
      </c>
      <c r="BE61" s="53">
        <f t="shared" si="18"/>
        <v>1045920600.7066292</v>
      </c>
      <c r="BF61" s="53">
        <f t="shared" si="18"/>
        <v>1048246511.8356583</v>
      </c>
      <c r="BG61" s="53">
        <f t="shared" si="18"/>
        <v>1049732850.6133077</v>
      </c>
      <c r="BH61" s="53">
        <f t="shared" si="18"/>
        <v>1051221296.9133165</v>
      </c>
      <c r="BI61" s="53">
        <f t="shared" si="18"/>
        <v>1052711853.7240014</v>
      </c>
      <c r="BJ61" s="53">
        <f t="shared" si="18"/>
        <v>1054204524.0379155</v>
      </c>
      <c r="BK61" s="53">
        <f t="shared" si="18"/>
        <v>1055699310.851856</v>
      </c>
      <c r="BL61" s="53">
        <f t="shared" si="18"/>
        <v>1057196217.1668689</v>
      </c>
      <c r="BM61" s="53">
        <f t="shared" si="18"/>
        <v>1058695245.9882551</v>
      </c>
      <c r="BN61" s="53">
        <f t="shared" ref="BN61:BO61" si="19">BN18*BN$49</f>
        <v>1060196400.3255779</v>
      </c>
      <c r="BO61" s="53">
        <f t="shared" si="19"/>
        <v>1061699683.1926666</v>
      </c>
    </row>
    <row r="62" spans="2:68" s="6" customFormat="1" x14ac:dyDescent="0.35">
      <c r="C62" s="18" t="s">
        <v>76</v>
      </c>
      <c r="G62" s="18" t="s">
        <v>97</v>
      </c>
      <c r="N62" s="53">
        <f t="shared" ref="N62:AS62" si="20">N19*N$49</f>
        <v>0</v>
      </c>
      <c r="O62" s="53">
        <f t="shared" si="20"/>
        <v>0</v>
      </c>
      <c r="P62" s="53">
        <f t="shared" si="20"/>
        <v>0</v>
      </c>
      <c r="Q62" s="53">
        <f t="shared" si="20"/>
        <v>0</v>
      </c>
      <c r="R62" s="53">
        <f t="shared" si="20"/>
        <v>0</v>
      </c>
      <c r="S62" s="53">
        <f t="shared" si="20"/>
        <v>0</v>
      </c>
      <c r="T62" s="53">
        <f t="shared" si="20"/>
        <v>17049795.942607176</v>
      </c>
      <c r="U62" s="53">
        <f t="shared" si="20"/>
        <v>37038268.570554838</v>
      </c>
      <c r="V62" s="53">
        <f t="shared" si="20"/>
        <v>53287510.495709479</v>
      </c>
      <c r="W62" s="53">
        <f t="shared" si="20"/>
        <v>70213054.302969724</v>
      </c>
      <c r="X62" s="53">
        <f t="shared" si="20"/>
        <v>77357518.066437945</v>
      </c>
      <c r="Y62" s="53">
        <f t="shared" si="20"/>
        <v>67269353.5035166</v>
      </c>
      <c r="Z62" s="53">
        <f t="shared" si="20"/>
        <v>53553302.245328724</v>
      </c>
      <c r="AA62" s="53">
        <f t="shared" si="20"/>
        <v>72323525.970894814</v>
      </c>
      <c r="AB62" s="53">
        <f t="shared" si="20"/>
        <v>74763425.220788911</v>
      </c>
      <c r="AC62" s="53">
        <f t="shared" si="20"/>
        <v>75633408.756533265</v>
      </c>
      <c r="AD62" s="53">
        <f t="shared" si="20"/>
        <v>76464516.127371162</v>
      </c>
      <c r="AE62" s="53">
        <f t="shared" si="20"/>
        <v>77256907.172191024</v>
      </c>
      <c r="AF62" s="53">
        <f t="shared" si="20"/>
        <v>78018716.611596137</v>
      </c>
      <c r="AG62" s="53">
        <f t="shared" si="20"/>
        <v>78753492.203594148</v>
      </c>
      <c r="AH62" s="53">
        <f t="shared" si="20"/>
        <v>79451784.041209444</v>
      </c>
      <c r="AI62" s="53">
        <f t="shared" si="20"/>
        <v>80107251.888709515</v>
      </c>
      <c r="AJ62" s="53">
        <f t="shared" si="20"/>
        <v>81120637.23807475</v>
      </c>
      <c r="AK62" s="53">
        <f t="shared" si="20"/>
        <v>82102805.557568118</v>
      </c>
      <c r="AL62" s="53">
        <f t="shared" si="20"/>
        <v>83068319.482752979</v>
      </c>
      <c r="AM62" s="53">
        <f t="shared" si="20"/>
        <v>84022455.61558786</v>
      </c>
      <c r="AN62" s="53">
        <f t="shared" si="20"/>
        <v>84948459.694336504</v>
      </c>
      <c r="AO62" s="53">
        <f t="shared" si="20"/>
        <v>85836051.922629923</v>
      </c>
      <c r="AP62" s="53">
        <f t="shared" si="20"/>
        <v>86689532.057095587</v>
      </c>
      <c r="AQ62" s="53">
        <f t="shared" si="20"/>
        <v>87512237.197844774</v>
      </c>
      <c r="AR62" s="53">
        <f t="shared" si="20"/>
        <v>88302464.687093809</v>
      </c>
      <c r="AS62" s="53">
        <f t="shared" si="20"/>
        <v>89056395.005026042</v>
      </c>
      <c r="AT62" s="53">
        <f t="shared" ref="AT62:BM62" si="21">AT19*AT$49</f>
        <v>89773409.846747547</v>
      </c>
      <c r="AU62" s="53">
        <f t="shared" si="21"/>
        <v>90455982.431833878</v>
      </c>
      <c r="AV62" s="53">
        <f t="shared" si="21"/>
        <v>91105873.810499102</v>
      </c>
      <c r="AW62" s="53">
        <f t="shared" si="21"/>
        <v>91720895.085188657</v>
      </c>
      <c r="AX62" s="53">
        <f t="shared" si="21"/>
        <v>92297334.789368242</v>
      </c>
      <c r="AY62" s="53">
        <f t="shared" si="21"/>
        <v>92834270.65007174</v>
      </c>
      <c r="AZ62" s="53">
        <f t="shared" si="21"/>
        <v>93333623.068818644</v>
      </c>
      <c r="BA62" s="53">
        <f t="shared" si="21"/>
        <v>93797086.517537877</v>
      </c>
      <c r="BB62" s="53">
        <f t="shared" si="21"/>
        <v>94223277.041056544</v>
      </c>
      <c r="BC62" s="53">
        <f t="shared" si="21"/>
        <v>94609462.746789694</v>
      </c>
      <c r="BD62" s="53">
        <f t="shared" si="21"/>
        <v>94955127.925889358</v>
      </c>
      <c r="BE62" s="53">
        <f t="shared" si="21"/>
        <v>95262172.242376387</v>
      </c>
      <c r="BF62" s="53">
        <f t="shared" si="21"/>
        <v>95474015.614085779</v>
      </c>
      <c r="BG62" s="53">
        <f t="shared" si="21"/>
        <v>95609390.957636043</v>
      </c>
      <c r="BH62" s="53">
        <f t="shared" si="21"/>
        <v>95744958.253766552</v>
      </c>
      <c r="BI62" s="53">
        <f t="shared" si="21"/>
        <v>95880717.774652347</v>
      </c>
      <c r="BJ62" s="53">
        <f t="shared" si="21"/>
        <v>96016669.792854369</v>
      </c>
      <c r="BK62" s="53">
        <f t="shared" si="21"/>
        <v>96152814.581320181</v>
      </c>
      <c r="BL62" s="53">
        <f t="shared" si="21"/>
        <v>96289152.413384229</v>
      </c>
      <c r="BM62" s="53">
        <f t="shared" si="21"/>
        <v>96425683.562768504</v>
      </c>
      <c r="BN62" s="53">
        <f t="shared" ref="BN62:BO62" si="22">BN19*BN$49</f>
        <v>96562408.303583264</v>
      </c>
      <c r="BO62" s="53">
        <f t="shared" si="22"/>
        <v>96699326.9103273</v>
      </c>
    </row>
    <row r="63" spans="2:68" s="6" customFormat="1" x14ac:dyDescent="0.35">
      <c r="C63" s="18" t="s">
        <v>77</v>
      </c>
      <c r="G63" s="18" t="s">
        <v>98</v>
      </c>
      <c r="N63" s="53">
        <f t="shared" ref="N63:AS63" si="23">N20*N$49</f>
        <v>0</v>
      </c>
      <c r="O63" s="53">
        <f t="shared" si="23"/>
        <v>0</v>
      </c>
      <c r="P63" s="53">
        <f t="shared" si="23"/>
        <v>0</v>
      </c>
      <c r="Q63" s="53">
        <f t="shared" si="23"/>
        <v>0</v>
      </c>
      <c r="R63" s="53">
        <f t="shared" si="23"/>
        <v>0</v>
      </c>
      <c r="S63" s="53">
        <f t="shared" si="23"/>
        <v>0</v>
      </c>
      <c r="T63" s="53">
        <f t="shared" si="23"/>
        <v>0</v>
      </c>
      <c r="U63" s="53">
        <f t="shared" si="23"/>
        <v>0</v>
      </c>
      <c r="V63" s="53">
        <f t="shared" si="23"/>
        <v>0</v>
      </c>
      <c r="W63" s="53">
        <f t="shared" si="23"/>
        <v>0</v>
      </c>
      <c r="X63" s="53">
        <f t="shared" si="23"/>
        <v>0</v>
      </c>
      <c r="Y63" s="53">
        <f t="shared" si="23"/>
        <v>0</v>
      </c>
      <c r="Z63" s="53">
        <f t="shared" si="23"/>
        <v>0</v>
      </c>
      <c r="AA63" s="53">
        <f t="shared" si="23"/>
        <v>0</v>
      </c>
      <c r="AB63" s="53">
        <f t="shared" si="23"/>
        <v>0</v>
      </c>
      <c r="AC63" s="53">
        <f t="shared" si="23"/>
        <v>0</v>
      </c>
      <c r="AD63" s="53">
        <f t="shared" si="23"/>
        <v>0</v>
      </c>
      <c r="AE63" s="53">
        <f t="shared" si="23"/>
        <v>0</v>
      </c>
      <c r="AF63" s="53">
        <f t="shared" si="23"/>
        <v>0</v>
      </c>
      <c r="AG63" s="53">
        <f t="shared" si="23"/>
        <v>0</v>
      </c>
      <c r="AH63" s="53">
        <f t="shared" si="23"/>
        <v>0</v>
      </c>
      <c r="AI63" s="53">
        <f t="shared" si="23"/>
        <v>0</v>
      </c>
      <c r="AJ63" s="53">
        <f t="shared" si="23"/>
        <v>0</v>
      </c>
      <c r="AK63" s="53">
        <f t="shared" si="23"/>
        <v>0</v>
      </c>
      <c r="AL63" s="53">
        <f t="shared" si="23"/>
        <v>0</v>
      </c>
      <c r="AM63" s="53">
        <f t="shared" si="23"/>
        <v>0</v>
      </c>
      <c r="AN63" s="53">
        <f t="shared" si="23"/>
        <v>0</v>
      </c>
      <c r="AO63" s="53">
        <f t="shared" si="23"/>
        <v>0</v>
      </c>
      <c r="AP63" s="53">
        <f t="shared" si="23"/>
        <v>0</v>
      </c>
      <c r="AQ63" s="53">
        <f t="shared" si="23"/>
        <v>0</v>
      </c>
      <c r="AR63" s="53">
        <f t="shared" si="23"/>
        <v>0</v>
      </c>
      <c r="AS63" s="53">
        <f t="shared" si="23"/>
        <v>0</v>
      </c>
      <c r="AT63" s="53">
        <f t="shared" ref="AT63:BM63" si="24">AT20*AT$49</f>
        <v>0</v>
      </c>
      <c r="AU63" s="53">
        <f t="shared" si="24"/>
        <v>0</v>
      </c>
      <c r="AV63" s="53">
        <f t="shared" si="24"/>
        <v>0</v>
      </c>
      <c r="AW63" s="53">
        <f t="shared" si="24"/>
        <v>0</v>
      </c>
      <c r="AX63" s="53">
        <f t="shared" si="24"/>
        <v>0</v>
      </c>
      <c r="AY63" s="53">
        <f t="shared" si="24"/>
        <v>0</v>
      </c>
      <c r="AZ63" s="53">
        <f t="shared" si="24"/>
        <v>0</v>
      </c>
      <c r="BA63" s="53">
        <f t="shared" si="24"/>
        <v>0</v>
      </c>
      <c r="BB63" s="53">
        <f t="shared" si="24"/>
        <v>0</v>
      </c>
      <c r="BC63" s="53">
        <f t="shared" si="24"/>
        <v>0</v>
      </c>
      <c r="BD63" s="53">
        <f t="shared" si="24"/>
        <v>0</v>
      </c>
      <c r="BE63" s="53">
        <f t="shared" si="24"/>
        <v>0</v>
      </c>
      <c r="BF63" s="53">
        <f t="shared" si="24"/>
        <v>0</v>
      </c>
      <c r="BG63" s="53">
        <f t="shared" si="24"/>
        <v>0</v>
      </c>
      <c r="BH63" s="53">
        <f t="shared" si="24"/>
        <v>0</v>
      </c>
      <c r="BI63" s="53">
        <f t="shared" si="24"/>
        <v>0</v>
      </c>
      <c r="BJ63" s="53">
        <f t="shared" si="24"/>
        <v>0</v>
      </c>
      <c r="BK63" s="53">
        <f t="shared" si="24"/>
        <v>0</v>
      </c>
      <c r="BL63" s="53">
        <f t="shared" si="24"/>
        <v>0</v>
      </c>
      <c r="BM63" s="53">
        <f t="shared" si="24"/>
        <v>0</v>
      </c>
      <c r="BN63" s="53">
        <f t="shared" ref="BN63:BO63" si="25">BN20*BN$49</f>
        <v>0</v>
      </c>
      <c r="BO63" s="53">
        <f t="shared" si="25"/>
        <v>0</v>
      </c>
    </row>
    <row r="64" spans="2:68" s="6" customFormat="1" x14ac:dyDescent="0.35">
      <c r="C64" s="18" t="s">
        <v>78</v>
      </c>
      <c r="G64" s="18" t="s">
        <v>97</v>
      </c>
      <c r="N64" s="53">
        <f t="shared" ref="N64:AS64" si="26">N21*N$49</f>
        <v>0</v>
      </c>
      <c r="O64" s="53">
        <f t="shared" si="26"/>
        <v>0</v>
      </c>
      <c r="P64" s="53">
        <f t="shared" si="26"/>
        <v>0</v>
      </c>
      <c r="Q64" s="53">
        <f t="shared" si="26"/>
        <v>0</v>
      </c>
      <c r="R64" s="53">
        <f t="shared" si="26"/>
        <v>0</v>
      </c>
      <c r="S64" s="53">
        <f t="shared" si="26"/>
        <v>0</v>
      </c>
      <c r="T64" s="53">
        <f t="shared" si="26"/>
        <v>286801254.88403553</v>
      </c>
      <c r="U64" s="53">
        <f t="shared" si="26"/>
        <v>1157039771.2914939</v>
      </c>
      <c r="V64" s="53">
        <f t="shared" si="26"/>
        <v>2195024277.3779731</v>
      </c>
      <c r="W64" s="53">
        <f t="shared" si="26"/>
        <v>3235429872.6526356</v>
      </c>
      <c r="X64" s="53">
        <f t="shared" si="26"/>
        <v>3497926405.0229259</v>
      </c>
      <c r="Y64" s="53">
        <f t="shared" si="26"/>
        <v>2697634928.3478036</v>
      </c>
      <c r="Z64" s="53">
        <f t="shared" si="26"/>
        <v>1797557188.5062296</v>
      </c>
      <c r="AA64" s="53">
        <f t="shared" si="26"/>
        <v>2681452157.6874905</v>
      </c>
      <c r="AB64" s="53">
        <f t="shared" si="26"/>
        <v>2778131832.1184607</v>
      </c>
      <c r="AC64" s="53">
        <f t="shared" si="26"/>
        <v>2772574198.6724482</v>
      </c>
      <c r="AD64" s="53">
        <f t="shared" si="26"/>
        <v>2766870733.5237365</v>
      </c>
      <c r="AE64" s="53">
        <f t="shared" si="26"/>
        <v>2760897941.9265966</v>
      </c>
      <c r="AF64" s="53">
        <f t="shared" si="26"/>
        <v>2755001885.2978215</v>
      </c>
      <c r="AG64" s="53">
        <f t="shared" si="26"/>
        <v>2749272152.7554841</v>
      </c>
      <c r="AH64" s="53">
        <f t="shared" si="26"/>
        <v>2743100051.3755422</v>
      </c>
      <c r="AI64" s="53">
        <f t="shared" si="26"/>
        <v>2755116608.1119132</v>
      </c>
      <c r="AJ64" s="53">
        <f t="shared" si="26"/>
        <v>2798526110.4988823</v>
      </c>
      <c r="AK64" s="53">
        <f t="shared" si="26"/>
        <v>2840596600.7220736</v>
      </c>
      <c r="AL64" s="53">
        <f t="shared" si="26"/>
        <v>2882124141.6009526</v>
      </c>
      <c r="AM64" s="53">
        <f t="shared" si="26"/>
        <v>2923376240.5188203</v>
      </c>
      <c r="AN64" s="53">
        <f t="shared" si="26"/>
        <v>2963413481.2563691</v>
      </c>
      <c r="AO64" s="53">
        <f t="shared" si="26"/>
        <v>3001671310.9835157</v>
      </c>
      <c r="AP64" s="53">
        <f t="shared" si="26"/>
        <v>3038388316.7266011</v>
      </c>
      <c r="AQ64" s="53">
        <f t="shared" si="26"/>
        <v>3073745376.9858079</v>
      </c>
      <c r="AR64" s="53">
        <f t="shared" si="26"/>
        <v>3107645280.0478635</v>
      </c>
      <c r="AS64" s="53">
        <f t="shared" si="26"/>
        <v>3139873650.4465303</v>
      </c>
      <c r="AT64" s="53">
        <f t="shared" ref="AT64:BM64" si="27">AT21*AT$49</f>
        <v>3170393342.5611072</v>
      </c>
      <c r="AU64" s="53">
        <f t="shared" si="27"/>
        <v>3199338246.350697</v>
      </c>
      <c r="AV64" s="53">
        <f t="shared" si="27"/>
        <v>3226801746.4404912</v>
      </c>
      <c r="AW64" s="53">
        <f t="shared" si="27"/>
        <v>3252657340.7555027</v>
      </c>
      <c r="AX64" s="53">
        <f t="shared" si="27"/>
        <v>3276694539.7399683</v>
      </c>
      <c r="AY64" s="53">
        <f t="shared" si="27"/>
        <v>3298858430.6648455</v>
      </c>
      <c r="AZ64" s="53">
        <f t="shared" si="27"/>
        <v>3319251939.9890981</v>
      </c>
      <c r="BA64" s="53">
        <f t="shared" si="27"/>
        <v>3337964463.6262054</v>
      </c>
      <c r="BB64" s="53">
        <f t="shared" si="27"/>
        <v>3354913125.001112</v>
      </c>
      <c r="BC64" s="53">
        <f t="shared" si="27"/>
        <v>3369940292.8818369</v>
      </c>
      <c r="BD64" s="53">
        <f t="shared" si="27"/>
        <v>3383012526.1119595</v>
      </c>
      <c r="BE64" s="53">
        <f t="shared" si="27"/>
        <v>3394374942.3928728</v>
      </c>
      <c r="BF64" s="53">
        <f t="shared" si="27"/>
        <v>3402196811.8194723</v>
      </c>
      <c r="BG64" s="53">
        <f t="shared" si="27"/>
        <v>3407228448.357069</v>
      </c>
      <c r="BH64" s="53">
        <f t="shared" si="27"/>
        <v>3412267516.4742155</v>
      </c>
      <c r="BI64" s="53">
        <f t="shared" si="27"/>
        <v>3417314027.1323452</v>
      </c>
      <c r="BJ64" s="53">
        <f t="shared" si="27"/>
        <v>3422367991.3090425</v>
      </c>
      <c r="BK64" s="53">
        <f t="shared" si="27"/>
        <v>3427429419.9980588</v>
      </c>
      <c r="BL64" s="53">
        <f t="shared" si="27"/>
        <v>3432498324.209341</v>
      </c>
      <c r="BM64" s="53">
        <f t="shared" si="27"/>
        <v>3437574714.9690518</v>
      </c>
      <c r="BN64" s="53">
        <f t="shared" ref="BN64:BO64" si="28">BN21*BN$49</f>
        <v>3442658603.3195987</v>
      </c>
      <c r="BO64" s="53">
        <f t="shared" si="28"/>
        <v>3447750000.3196483</v>
      </c>
    </row>
    <row r="65" spans="3:67" s="6" customFormat="1" x14ac:dyDescent="0.35">
      <c r="C65" s="18" t="s">
        <v>79</v>
      </c>
      <c r="G65" s="18" t="s">
        <v>97</v>
      </c>
      <c r="N65" s="53">
        <f t="shared" ref="N65:AS65" si="29">N22*N$49</f>
        <v>0</v>
      </c>
      <c r="O65" s="53">
        <f t="shared" si="29"/>
        <v>0</v>
      </c>
      <c r="P65" s="53">
        <f t="shared" si="29"/>
        <v>0</v>
      </c>
      <c r="Q65" s="53">
        <f t="shared" si="29"/>
        <v>0</v>
      </c>
      <c r="R65" s="53">
        <f t="shared" si="29"/>
        <v>0</v>
      </c>
      <c r="S65" s="53">
        <f t="shared" si="29"/>
        <v>0</v>
      </c>
      <c r="T65" s="53">
        <f t="shared" si="29"/>
        <v>137052766.80165347</v>
      </c>
      <c r="U65" s="53">
        <f t="shared" si="29"/>
        <v>534767864.56054598</v>
      </c>
      <c r="V65" s="53">
        <f t="shared" si="29"/>
        <v>1157730919.6165154</v>
      </c>
      <c r="W65" s="53">
        <f t="shared" si="29"/>
        <v>1862505903.7329712</v>
      </c>
      <c r="X65" s="53">
        <f t="shared" si="29"/>
        <v>2013614523.1413291</v>
      </c>
      <c r="Y65" s="53">
        <f t="shared" si="29"/>
        <v>1552919141.4817245</v>
      </c>
      <c r="Z65" s="53">
        <f t="shared" si="29"/>
        <v>1034780850.6650146</v>
      </c>
      <c r="AA65" s="53">
        <f t="shared" si="29"/>
        <v>1543603376.010078</v>
      </c>
      <c r="AB65" s="53">
        <f t="shared" si="29"/>
        <v>1599257947.8864985</v>
      </c>
      <c r="AC65" s="53">
        <f t="shared" si="29"/>
        <v>1596058643.4628499</v>
      </c>
      <c r="AD65" s="53">
        <f t="shared" si="29"/>
        <v>1592775389.6359012</v>
      </c>
      <c r="AE65" s="53">
        <f t="shared" si="29"/>
        <v>1589337095.4835637</v>
      </c>
      <c r="AF65" s="53">
        <f t="shared" si="29"/>
        <v>1585942974.5438218</v>
      </c>
      <c r="AG65" s="53">
        <f t="shared" si="29"/>
        <v>1582644599.642509</v>
      </c>
      <c r="AH65" s="53">
        <f t="shared" si="29"/>
        <v>1579091570.9226639</v>
      </c>
      <c r="AI65" s="53">
        <f t="shared" si="29"/>
        <v>1586009015.820236</v>
      </c>
      <c r="AJ65" s="53">
        <f t="shared" si="29"/>
        <v>1610998107.7357264</v>
      </c>
      <c r="AK65" s="53">
        <f t="shared" si="29"/>
        <v>1635216384.5946808</v>
      </c>
      <c r="AL65" s="53">
        <f t="shared" si="29"/>
        <v>1659122107.5121155</v>
      </c>
      <c r="AM65" s="53">
        <f t="shared" si="29"/>
        <v>1682869269.6513195</v>
      </c>
      <c r="AN65" s="53">
        <f t="shared" si="29"/>
        <v>1705917087.15253</v>
      </c>
      <c r="AO65" s="53">
        <f t="shared" si="29"/>
        <v>1727940569.8226707</v>
      </c>
      <c r="AP65" s="53">
        <f t="shared" si="29"/>
        <v>1749077062.5471525</v>
      </c>
      <c r="AQ65" s="53">
        <f t="shared" si="29"/>
        <v>1769430689.7507687</v>
      </c>
      <c r="AR65" s="53">
        <f t="shared" si="29"/>
        <v>1788945490.5884354</v>
      </c>
      <c r="AS65" s="53">
        <f t="shared" si="29"/>
        <v>1807498057.7890334</v>
      </c>
      <c r="AT65" s="53">
        <f t="shared" ref="AT65:BM65" si="30">AT22*AT$49</f>
        <v>1825067008.1235704</v>
      </c>
      <c r="AU65" s="53">
        <f t="shared" si="30"/>
        <v>1841729416.6173434</v>
      </c>
      <c r="AV65" s="53">
        <f t="shared" si="30"/>
        <v>1857539041.0158708</v>
      </c>
      <c r="AW65" s="53">
        <f t="shared" si="30"/>
        <v>1872423059.1994426</v>
      </c>
      <c r="AX65" s="53">
        <f t="shared" si="30"/>
        <v>1886260300.8581734</v>
      </c>
      <c r="AY65" s="53">
        <f t="shared" si="30"/>
        <v>1899019154.9585817</v>
      </c>
      <c r="AZ65" s="53">
        <f t="shared" si="30"/>
        <v>1910758872.0933292</v>
      </c>
      <c r="BA65" s="53">
        <f t="shared" si="30"/>
        <v>1921530913.8681924</v>
      </c>
      <c r="BB65" s="53">
        <f t="shared" si="30"/>
        <v>1931287571.5964139</v>
      </c>
      <c r="BC65" s="53">
        <f t="shared" si="30"/>
        <v>1939938103.3637087</v>
      </c>
      <c r="BD65" s="53">
        <f t="shared" si="30"/>
        <v>1947463258.4510961</v>
      </c>
      <c r="BE65" s="53">
        <f t="shared" si="30"/>
        <v>1954004141.1890435</v>
      </c>
      <c r="BF65" s="53">
        <f t="shared" si="30"/>
        <v>1958506874.5378354</v>
      </c>
      <c r="BG65" s="53">
        <f t="shared" si="30"/>
        <v>1961403383.8505311</v>
      </c>
      <c r="BH65" s="53">
        <f t="shared" si="30"/>
        <v>1964304171.2225049</v>
      </c>
      <c r="BI65" s="53">
        <f t="shared" si="30"/>
        <v>1967209242.9638102</v>
      </c>
      <c r="BJ65" s="53">
        <f t="shared" si="30"/>
        <v>1970118605.3937972</v>
      </c>
      <c r="BK65" s="53">
        <f t="shared" si="30"/>
        <v>1973032264.8411236</v>
      </c>
      <c r="BL65" s="53">
        <f t="shared" si="30"/>
        <v>1975950227.6437697</v>
      </c>
      <c r="BM65" s="53">
        <f t="shared" si="30"/>
        <v>1978872500.1490505</v>
      </c>
      <c r="BN65" s="53">
        <f t="shared" ref="BN65:BO65" si="31">BN22*BN$49</f>
        <v>1981799088.7136326</v>
      </c>
      <c r="BO65" s="53">
        <f t="shared" si="31"/>
        <v>1984729999.7035425</v>
      </c>
    </row>
    <row r="66" spans="3:67" s="6" customFormat="1" x14ac:dyDescent="0.35">
      <c r="C66" s="18" t="s">
        <v>80</v>
      </c>
      <c r="G66" s="18" t="s">
        <v>97</v>
      </c>
      <c r="N66" s="53">
        <f t="shared" ref="N66:AS66" si="32">N23*N$49</f>
        <v>0</v>
      </c>
      <c r="O66" s="53">
        <f t="shared" si="32"/>
        <v>0</v>
      </c>
      <c r="P66" s="53">
        <f t="shared" si="32"/>
        <v>0</v>
      </c>
      <c r="Q66" s="53">
        <f t="shared" si="32"/>
        <v>0</v>
      </c>
      <c r="R66" s="53">
        <f t="shared" si="32"/>
        <v>0</v>
      </c>
      <c r="S66" s="53">
        <f t="shared" si="32"/>
        <v>0</v>
      </c>
      <c r="T66" s="53">
        <f t="shared" si="32"/>
        <v>560129160.2714237</v>
      </c>
      <c r="U66" s="53">
        <f t="shared" si="32"/>
        <v>1178514049.4052444</v>
      </c>
      <c r="V66" s="53">
        <f t="shared" si="32"/>
        <v>1791699462.3879333</v>
      </c>
      <c r="W66" s="53">
        <f t="shared" si="32"/>
        <v>2333839223.3810325</v>
      </c>
      <c r="X66" s="53">
        <f t="shared" si="32"/>
        <v>5867822783.7707758</v>
      </c>
      <c r="Y66" s="53">
        <f t="shared" si="32"/>
        <v>10451707714.695292</v>
      </c>
      <c r="Z66" s="53">
        <f t="shared" si="32"/>
        <v>8069850927.3567038</v>
      </c>
      <c r="AA66" s="53">
        <f t="shared" si="32"/>
        <v>8086198073.6292543</v>
      </c>
      <c r="AB66" s="53">
        <f t="shared" si="32"/>
        <v>8389609545.6855755</v>
      </c>
      <c r="AC66" s="53">
        <f t="shared" si="32"/>
        <v>8768423692.0403824</v>
      </c>
      <c r="AD66" s="53">
        <f t="shared" si="32"/>
        <v>9145771897.6534901</v>
      </c>
      <c r="AE66" s="53">
        <f t="shared" si="32"/>
        <v>9521772674.7093563</v>
      </c>
      <c r="AF66" s="53">
        <f t="shared" si="32"/>
        <v>9896465332.1068306</v>
      </c>
      <c r="AG66" s="53">
        <f t="shared" si="32"/>
        <v>10269907212.162203</v>
      </c>
      <c r="AH66" s="53">
        <f t="shared" si="32"/>
        <v>10642137323.784962</v>
      </c>
      <c r="AI66" s="53">
        <f t="shared" si="32"/>
        <v>10801820824.448666</v>
      </c>
      <c r="AJ66" s="53">
        <f t="shared" si="32"/>
        <v>10880470100.730429</v>
      </c>
      <c r="AK66" s="53">
        <f t="shared" si="32"/>
        <v>10957037924.143654</v>
      </c>
      <c r="AL66" s="53">
        <f t="shared" si="32"/>
        <v>11031470577.166449</v>
      </c>
      <c r="AM66" s="53">
        <f t="shared" si="32"/>
        <v>11103898388.630665</v>
      </c>
      <c r="AN66" s="53">
        <f t="shared" si="32"/>
        <v>11174463421.533413</v>
      </c>
      <c r="AO66" s="53">
        <f t="shared" si="32"/>
        <v>11243131960.689766</v>
      </c>
      <c r="AP66" s="53">
        <f t="shared" si="32"/>
        <v>11309838417.378572</v>
      </c>
      <c r="AQ66" s="53">
        <f t="shared" si="32"/>
        <v>11374563124.201195</v>
      </c>
      <c r="AR66" s="53">
        <f t="shared" si="32"/>
        <v>11437298071.527729</v>
      </c>
      <c r="AS66" s="53">
        <f t="shared" si="32"/>
        <v>11498036251.357264</v>
      </c>
      <c r="AT66" s="53">
        <f t="shared" ref="AT66:BM66" si="33">AT23*AT$49</f>
        <v>11556764881.979607</v>
      </c>
      <c r="AU66" s="53">
        <f t="shared" si="33"/>
        <v>11613473790.38508</v>
      </c>
      <c r="AV66" s="53">
        <f t="shared" si="33"/>
        <v>11668166201.384024</v>
      </c>
      <c r="AW66" s="53">
        <f t="shared" si="33"/>
        <v>11720855552.535892</v>
      </c>
      <c r="AX66" s="53">
        <f t="shared" si="33"/>
        <v>11771551349.668987</v>
      </c>
      <c r="AY66" s="53">
        <f t="shared" si="33"/>
        <v>11820257129.151848</v>
      </c>
      <c r="AZ66" s="53">
        <f t="shared" si="33"/>
        <v>11866979154.137028</v>
      </c>
      <c r="BA66" s="53">
        <f t="shared" si="33"/>
        <v>11911734094.706503</v>
      </c>
      <c r="BB66" s="53">
        <f t="shared" si="33"/>
        <v>11954548874.380911</v>
      </c>
      <c r="BC66" s="53">
        <f t="shared" si="33"/>
        <v>11995450457.033762</v>
      </c>
      <c r="BD66" s="53">
        <f t="shared" si="33"/>
        <v>12034461697.359325</v>
      </c>
      <c r="BE66" s="53">
        <f t="shared" si="33"/>
        <v>12070694918.480665</v>
      </c>
      <c r="BF66" s="53">
        <f t="shared" si="33"/>
        <v>12095805420.140972</v>
      </c>
      <c r="BG66" s="53">
        <f t="shared" si="33"/>
        <v>12111641886.81694</v>
      </c>
      <c r="BH66" s="53">
        <f t="shared" si="33"/>
        <v>12127499087.430662</v>
      </c>
      <c r="BI66" s="53">
        <f t="shared" si="33"/>
        <v>12143377049.12812</v>
      </c>
      <c r="BJ66" s="53">
        <f t="shared" si="33"/>
        <v>12159275799.090811</v>
      </c>
      <c r="BK66" s="53">
        <f t="shared" si="33"/>
        <v>12175195364.53583</v>
      </c>
      <c r="BL66" s="53">
        <f t="shared" si="33"/>
        <v>12191135772.715906</v>
      </c>
      <c r="BM66" s="53">
        <f t="shared" si="33"/>
        <v>12207097050.919447</v>
      </c>
      <c r="BN66" s="53">
        <f t="shared" ref="BN66:BO66" si="34">BN23*BN$49</f>
        <v>12223079226.470589</v>
      </c>
      <c r="BO66" s="53">
        <f t="shared" si="34"/>
        <v>12239082326.729239</v>
      </c>
    </row>
    <row r="67" spans="3:67" s="6" customFormat="1" x14ac:dyDescent="0.35">
      <c r="C67" s="18" t="s">
        <v>81</v>
      </c>
      <c r="G67" s="18" t="s">
        <v>97</v>
      </c>
      <c r="N67" s="53">
        <f t="shared" ref="N67:AS67" si="35">N24*N$49</f>
        <v>0</v>
      </c>
      <c r="O67" s="53">
        <f t="shared" si="35"/>
        <v>0</v>
      </c>
      <c r="P67" s="53">
        <f t="shared" si="35"/>
        <v>0</v>
      </c>
      <c r="Q67" s="53">
        <f t="shared" si="35"/>
        <v>0</v>
      </c>
      <c r="R67" s="53">
        <f t="shared" si="35"/>
        <v>0</v>
      </c>
      <c r="S67" s="53">
        <f t="shared" si="35"/>
        <v>0</v>
      </c>
      <c r="T67" s="53">
        <f t="shared" si="35"/>
        <v>1393113900.7106647</v>
      </c>
      <c r="U67" s="53">
        <f t="shared" si="35"/>
        <v>3065912834.5558333</v>
      </c>
      <c r="V67" s="53">
        <f t="shared" si="35"/>
        <v>4888614748.171381</v>
      </c>
      <c r="W67" s="53">
        <f t="shared" si="35"/>
        <v>6328153093.4354076</v>
      </c>
      <c r="X67" s="53">
        <f t="shared" si="35"/>
        <v>8002793944.7556896</v>
      </c>
      <c r="Y67" s="53">
        <f t="shared" si="35"/>
        <v>6309494431.6500521</v>
      </c>
      <c r="Z67" s="53">
        <f t="shared" si="35"/>
        <v>6758918728.4606085</v>
      </c>
      <c r="AA67" s="53">
        <f t="shared" si="35"/>
        <v>7014213968.1105547</v>
      </c>
      <c r="AB67" s="53">
        <f t="shared" si="35"/>
        <v>6873929688.7483435</v>
      </c>
      <c r="AC67" s="53">
        <f t="shared" si="35"/>
        <v>6736451094.9733763</v>
      </c>
      <c r="AD67" s="53">
        <f t="shared" si="35"/>
        <v>6601722073.0739088</v>
      </c>
      <c r="AE67" s="53">
        <f t="shared" si="35"/>
        <v>6469687631.6124296</v>
      </c>
      <c r="AF67" s="53">
        <f t="shared" si="35"/>
        <v>6404990755.2963057</v>
      </c>
      <c r="AG67" s="53">
        <f t="shared" si="35"/>
        <v>6340940847.7433424</v>
      </c>
      <c r="AH67" s="53">
        <f t="shared" si="35"/>
        <v>6277531439.2659092</v>
      </c>
      <c r="AI67" s="53">
        <f t="shared" si="35"/>
        <v>6329320333.2443695</v>
      </c>
      <c r="AJ67" s="53">
        <f t="shared" si="35"/>
        <v>6409388496.1874704</v>
      </c>
      <c r="AK67" s="53">
        <f t="shared" si="35"/>
        <v>6486990183.5337563</v>
      </c>
      <c r="AL67" s="53">
        <f t="shared" si="35"/>
        <v>6563275997.5471134</v>
      </c>
      <c r="AM67" s="53">
        <f t="shared" si="35"/>
        <v>6638662845.6020775</v>
      </c>
      <c r="AN67" s="53">
        <f t="shared" si="35"/>
        <v>6711826963.7824564</v>
      </c>
      <c r="AO67" s="53">
        <f t="shared" si="35"/>
        <v>6781956139.4277773</v>
      </c>
      <c r="AP67" s="53">
        <f t="shared" si="35"/>
        <v>6849390098.7976294</v>
      </c>
      <c r="AQ67" s="53">
        <f t="shared" si="35"/>
        <v>6914392508.1031265</v>
      </c>
      <c r="AR67" s="53">
        <f t="shared" si="35"/>
        <v>6976828839.367382</v>
      </c>
      <c r="AS67" s="53">
        <f t="shared" si="35"/>
        <v>7036397310.1191578</v>
      </c>
      <c r="AT67" s="53">
        <f t="shared" ref="AT67:BM67" si="36">AT24*AT$49</f>
        <v>7093049067.7309504</v>
      </c>
      <c r="AU67" s="53">
        <f t="shared" si="36"/>
        <v>7146979522.71278</v>
      </c>
      <c r="AV67" s="53">
        <f t="shared" si="36"/>
        <v>7198327816.6612558</v>
      </c>
      <c r="AW67" s="53">
        <f t="shared" si="36"/>
        <v>7246921003.5137815</v>
      </c>
      <c r="AX67" s="53">
        <f t="shared" si="36"/>
        <v>7292465838.1514988</v>
      </c>
      <c r="AY67" s="53">
        <f t="shared" si="36"/>
        <v>7334889451.2535944</v>
      </c>
      <c r="AZ67" s="53">
        <f t="shared" si="36"/>
        <v>7374343574.8555431</v>
      </c>
      <c r="BA67" s="53">
        <f t="shared" si="36"/>
        <v>7410962090.1651096</v>
      </c>
      <c r="BB67" s="53">
        <f t="shared" si="36"/>
        <v>7444635650.0831347</v>
      </c>
      <c r="BC67" s="53">
        <f t="shared" si="36"/>
        <v>7475148406.1954145</v>
      </c>
      <c r="BD67" s="53">
        <f t="shared" si="36"/>
        <v>7502459612.04741</v>
      </c>
      <c r="BE67" s="53">
        <f t="shared" si="36"/>
        <v>7526719361.1928215</v>
      </c>
      <c r="BF67" s="53">
        <f t="shared" si="36"/>
        <v>7543457228.5944662</v>
      </c>
      <c r="BG67" s="53">
        <f t="shared" si="36"/>
        <v>7554153312.8359156</v>
      </c>
      <c r="BH67" s="53">
        <f t="shared" si="36"/>
        <v>7564864563.3618202</v>
      </c>
      <c r="BI67" s="53">
        <f t="shared" si="36"/>
        <v>7575591001.6768894</v>
      </c>
      <c r="BJ67" s="53">
        <f t="shared" si="36"/>
        <v>7586332649.3163223</v>
      </c>
      <c r="BK67" s="53">
        <f t="shared" si="36"/>
        <v>7597089527.8458586</v>
      </c>
      <c r="BL67" s="53">
        <f t="shared" si="36"/>
        <v>7607861658.8618135</v>
      </c>
      <c r="BM67" s="53">
        <f t="shared" si="36"/>
        <v>7618649063.9911251</v>
      </c>
      <c r="BN67" s="53">
        <f t="shared" ref="BN67:BO67" si="37">BN24*BN$49</f>
        <v>7629451764.8913965</v>
      </c>
      <c r="BO67" s="53">
        <f t="shared" si="37"/>
        <v>7640269783.2509375</v>
      </c>
    </row>
    <row r="68" spans="3:67" s="6" customFormat="1" x14ac:dyDescent="0.35">
      <c r="C68" s="18" t="s">
        <v>82</v>
      </c>
      <c r="G68" s="18" t="s">
        <v>97</v>
      </c>
      <c r="N68" s="53">
        <f t="shared" ref="N68:AS68" si="38">N25*N$49</f>
        <v>0</v>
      </c>
      <c r="O68" s="53">
        <f t="shared" si="38"/>
        <v>0</v>
      </c>
      <c r="P68" s="53">
        <f t="shared" si="38"/>
        <v>0</v>
      </c>
      <c r="Q68" s="53">
        <f t="shared" si="38"/>
        <v>0</v>
      </c>
      <c r="R68" s="53">
        <f t="shared" si="38"/>
        <v>0</v>
      </c>
      <c r="S68" s="53">
        <f t="shared" si="38"/>
        <v>0</v>
      </c>
      <c r="T68" s="53">
        <f t="shared" si="38"/>
        <v>0</v>
      </c>
      <c r="U68" s="53">
        <f t="shared" si="38"/>
        <v>0</v>
      </c>
      <c r="V68" s="53">
        <f t="shared" si="38"/>
        <v>0</v>
      </c>
      <c r="W68" s="53">
        <f t="shared" si="38"/>
        <v>0</v>
      </c>
      <c r="X68" s="53">
        <f t="shared" si="38"/>
        <v>0</v>
      </c>
      <c r="Y68" s="53">
        <f t="shared" si="38"/>
        <v>0</v>
      </c>
      <c r="Z68" s="53">
        <f t="shared" si="38"/>
        <v>0</v>
      </c>
      <c r="AA68" s="53">
        <f t="shared" si="38"/>
        <v>0</v>
      </c>
      <c r="AB68" s="53">
        <f t="shared" si="38"/>
        <v>0</v>
      </c>
      <c r="AC68" s="53">
        <f t="shared" si="38"/>
        <v>0</v>
      </c>
      <c r="AD68" s="53">
        <f t="shared" si="38"/>
        <v>0</v>
      </c>
      <c r="AE68" s="53">
        <f t="shared" si="38"/>
        <v>0</v>
      </c>
      <c r="AF68" s="53">
        <f t="shared" si="38"/>
        <v>0</v>
      </c>
      <c r="AG68" s="53">
        <f t="shared" si="38"/>
        <v>0</v>
      </c>
      <c r="AH68" s="53">
        <f t="shared" si="38"/>
        <v>0</v>
      </c>
      <c r="AI68" s="53">
        <f t="shared" si="38"/>
        <v>0</v>
      </c>
      <c r="AJ68" s="53">
        <f t="shared" si="38"/>
        <v>0</v>
      </c>
      <c r="AK68" s="53">
        <f t="shared" si="38"/>
        <v>0</v>
      </c>
      <c r="AL68" s="53">
        <f t="shared" si="38"/>
        <v>0</v>
      </c>
      <c r="AM68" s="53">
        <f t="shared" si="38"/>
        <v>0</v>
      </c>
      <c r="AN68" s="53">
        <f t="shared" si="38"/>
        <v>0</v>
      </c>
      <c r="AO68" s="53">
        <f t="shared" si="38"/>
        <v>0</v>
      </c>
      <c r="AP68" s="53">
        <f t="shared" si="38"/>
        <v>0</v>
      </c>
      <c r="AQ68" s="53">
        <f t="shared" si="38"/>
        <v>0</v>
      </c>
      <c r="AR68" s="53">
        <f t="shared" si="38"/>
        <v>0</v>
      </c>
      <c r="AS68" s="53">
        <f t="shared" si="38"/>
        <v>0</v>
      </c>
      <c r="AT68" s="53">
        <f t="shared" ref="AT68:BM68" si="39">AT25*AT$49</f>
        <v>0</v>
      </c>
      <c r="AU68" s="53">
        <f t="shared" si="39"/>
        <v>0</v>
      </c>
      <c r="AV68" s="53">
        <f t="shared" si="39"/>
        <v>0</v>
      </c>
      <c r="AW68" s="53">
        <f t="shared" si="39"/>
        <v>0</v>
      </c>
      <c r="AX68" s="53">
        <f t="shared" si="39"/>
        <v>0</v>
      </c>
      <c r="AY68" s="53">
        <f t="shared" si="39"/>
        <v>0</v>
      </c>
      <c r="AZ68" s="53">
        <f t="shared" si="39"/>
        <v>0</v>
      </c>
      <c r="BA68" s="53">
        <f t="shared" si="39"/>
        <v>0</v>
      </c>
      <c r="BB68" s="53">
        <f t="shared" si="39"/>
        <v>0</v>
      </c>
      <c r="BC68" s="53">
        <f t="shared" si="39"/>
        <v>0</v>
      </c>
      <c r="BD68" s="53">
        <f t="shared" si="39"/>
        <v>0</v>
      </c>
      <c r="BE68" s="53">
        <f t="shared" si="39"/>
        <v>0</v>
      </c>
      <c r="BF68" s="53">
        <f t="shared" si="39"/>
        <v>0</v>
      </c>
      <c r="BG68" s="53">
        <f t="shared" si="39"/>
        <v>0</v>
      </c>
      <c r="BH68" s="53">
        <f t="shared" si="39"/>
        <v>0</v>
      </c>
      <c r="BI68" s="53">
        <f t="shared" si="39"/>
        <v>0</v>
      </c>
      <c r="BJ68" s="53">
        <f t="shared" si="39"/>
        <v>0</v>
      </c>
      <c r="BK68" s="53">
        <f t="shared" si="39"/>
        <v>0</v>
      </c>
      <c r="BL68" s="53">
        <f t="shared" si="39"/>
        <v>0</v>
      </c>
      <c r="BM68" s="53">
        <f t="shared" si="39"/>
        <v>0</v>
      </c>
      <c r="BN68" s="53">
        <f t="shared" ref="BN68:BO68" si="40">BN25*BN$49</f>
        <v>0</v>
      </c>
      <c r="BO68" s="53">
        <f t="shared" si="40"/>
        <v>0</v>
      </c>
    </row>
    <row r="69" spans="3:67" s="6" customFormat="1" x14ac:dyDescent="0.35">
      <c r="C69" s="18" t="s">
        <v>83</v>
      </c>
      <c r="G69" s="18" t="s">
        <v>99</v>
      </c>
      <c r="N69" s="53">
        <f t="shared" ref="N69:AS69" si="41">N26*N$49</f>
        <v>0</v>
      </c>
      <c r="O69" s="53">
        <f t="shared" si="41"/>
        <v>0</v>
      </c>
      <c r="P69" s="53">
        <f t="shared" si="41"/>
        <v>0</v>
      </c>
      <c r="Q69" s="53">
        <f t="shared" si="41"/>
        <v>0</v>
      </c>
      <c r="R69" s="53">
        <f t="shared" si="41"/>
        <v>0</v>
      </c>
      <c r="S69" s="53">
        <f t="shared" si="41"/>
        <v>0</v>
      </c>
      <c r="T69" s="53">
        <f t="shared" si="41"/>
        <v>0</v>
      </c>
      <c r="U69" s="53">
        <f t="shared" si="41"/>
        <v>0</v>
      </c>
      <c r="V69" s="53">
        <f t="shared" si="41"/>
        <v>0</v>
      </c>
      <c r="W69" s="53">
        <f t="shared" si="41"/>
        <v>0</v>
      </c>
      <c r="X69" s="53">
        <f t="shared" si="41"/>
        <v>0</v>
      </c>
      <c r="Y69" s="53">
        <f t="shared" si="41"/>
        <v>0</v>
      </c>
      <c r="Z69" s="53">
        <f t="shared" si="41"/>
        <v>0</v>
      </c>
      <c r="AA69" s="53">
        <f t="shared" si="41"/>
        <v>0</v>
      </c>
      <c r="AB69" s="53">
        <f t="shared" si="41"/>
        <v>0</v>
      </c>
      <c r="AC69" s="53">
        <f t="shared" si="41"/>
        <v>0</v>
      </c>
      <c r="AD69" s="53">
        <f t="shared" si="41"/>
        <v>0</v>
      </c>
      <c r="AE69" s="53">
        <f t="shared" si="41"/>
        <v>0</v>
      </c>
      <c r="AF69" s="53">
        <f t="shared" si="41"/>
        <v>0</v>
      </c>
      <c r="AG69" s="53">
        <f t="shared" si="41"/>
        <v>0</v>
      </c>
      <c r="AH69" s="53">
        <f t="shared" si="41"/>
        <v>0</v>
      </c>
      <c r="AI69" s="53">
        <f t="shared" si="41"/>
        <v>0</v>
      </c>
      <c r="AJ69" s="53">
        <f t="shared" si="41"/>
        <v>0</v>
      </c>
      <c r="AK69" s="53">
        <f t="shared" si="41"/>
        <v>0</v>
      </c>
      <c r="AL69" s="53">
        <f t="shared" si="41"/>
        <v>0</v>
      </c>
      <c r="AM69" s="53">
        <f t="shared" si="41"/>
        <v>0</v>
      </c>
      <c r="AN69" s="53">
        <f t="shared" si="41"/>
        <v>0</v>
      </c>
      <c r="AO69" s="53">
        <f t="shared" si="41"/>
        <v>0</v>
      </c>
      <c r="AP69" s="53">
        <f t="shared" si="41"/>
        <v>0</v>
      </c>
      <c r="AQ69" s="53">
        <f t="shared" si="41"/>
        <v>0</v>
      </c>
      <c r="AR69" s="53">
        <f t="shared" si="41"/>
        <v>0</v>
      </c>
      <c r="AS69" s="53">
        <f t="shared" si="41"/>
        <v>0</v>
      </c>
      <c r="AT69" s="53">
        <f t="shared" ref="AT69:BM69" si="42">AT26*AT$49</f>
        <v>0</v>
      </c>
      <c r="AU69" s="53">
        <f t="shared" si="42"/>
        <v>0</v>
      </c>
      <c r="AV69" s="53">
        <f t="shared" si="42"/>
        <v>0</v>
      </c>
      <c r="AW69" s="53">
        <f t="shared" si="42"/>
        <v>0</v>
      </c>
      <c r="AX69" s="53">
        <f t="shared" si="42"/>
        <v>0</v>
      </c>
      <c r="AY69" s="53">
        <f t="shared" si="42"/>
        <v>0</v>
      </c>
      <c r="AZ69" s="53">
        <f t="shared" si="42"/>
        <v>0</v>
      </c>
      <c r="BA69" s="53">
        <f t="shared" si="42"/>
        <v>0</v>
      </c>
      <c r="BB69" s="53">
        <f t="shared" si="42"/>
        <v>0</v>
      </c>
      <c r="BC69" s="53">
        <f t="shared" si="42"/>
        <v>0</v>
      </c>
      <c r="BD69" s="53">
        <f t="shared" si="42"/>
        <v>0</v>
      </c>
      <c r="BE69" s="53">
        <f t="shared" si="42"/>
        <v>0</v>
      </c>
      <c r="BF69" s="53">
        <f t="shared" si="42"/>
        <v>0</v>
      </c>
      <c r="BG69" s="53">
        <f t="shared" si="42"/>
        <v>0</v>
      </c>
      <c r="BH69" s="53">
        <f t="shared" si="42"/>
        <v>0</v>
      </c>
      <c r="BI69" s="53">
        <f t="shared" si="42"/>
        <v>0</v>
      </c>
      <c r="BJ69" s="53">
        <f t="shared" si="42"/>
        <v>0</v>
      </c>
      <c r="BK69" s="53">
        <f t="shared" si="42"/>
        <v>0</v>
      </c>
      <c r="BL69" s="53">
        <f t="shared" si="42"/>
        <v>0</v>
      </c>
      <c r="BM69" s="53">
        <f t="shared" si="42"/>
        <v>0</v>
      </c>
      <c r="BN69" s="53">
        <f t="shared" ref="BN69:BO69" si="43">BN26*BN$49</f>
        <v>0</v>
      </c>
      <c r="BO69" s="53">
        <f t="shared" si="43"/>
        <v>0</v>
      </c>
    </row>
    <row r="70" spans="3:67" s="6" customFormat="1" x14ac:dyDescent="0.35">
      <c r="C70" s="18" t="s">
        <v>68</v>
      </c>
      <c r="G70" s="18" t="s">
        <v>97</v>
      </c>
      <c r="N70" s="53">
        <f t="shared" ref="N70:AS70" si="44">N27*N$49</f>
        <v>0</v>
      </c>
      <c r="O70" s="53">
        <f t="shared" si="44"/>
        <v>0</v>
      </c>
      <c r="P70" s="53">
        <f t="shared" si="44"/>
        <v>0</v>
      </c>
      <c r="Q70" s="53">
        <f t="shared" si="44"/>
        <v>0</v>
      </c>
      <c r="R70" s="53">
        <f t="shared" si="44"/>
        <v>0</v>
      </c>
      <c r="S70" s="53">
        <f t="shared" si="44"/>
        <v>0</v>
      </c>
      <c r="T70" s="53">
        <f t="shared" si="44"/>
        <v>2257411652.2894611</v>
      </c>
      <c r="U70" s="53">
        <f t="shared" si="44"/>
        <v>5531848486.2060785</v>
      </c>
      <c r="V70" s="53">
        <f t="shared" si="44"/>
        <v>8999690317.4405403</v>
      </c>
      <c r="W70" s="53">
        <f t="shared" si="44"/>
        <v>13383719094.791555</v>
      </c>
      <c r="X70" s="53">
        <f t="shared" si="44"/>
        <v>23780200410.103462</v>
      </c>
      <c r="Y70" s="53">
        <f t="shared" si="44"/>
        <v>33458337340.970814</v>
      </c>
      <c r="Z70" s="53">
        <f t="shared" si="44"/>
        <v>40882975578.040077</v>
      </c>
      <c r="AA70" s="53">
        <f t="shared" si="44"/>
        <v>48983256224.402328</v>
      </c>
      <c r="AB70" s="53">
        <f t="shared" si="44"/>
        <v>50753980383.172989</v>
      </c>
      <c r="AC70" s="53">
        <f t="shared" si="44"/>
        <v>52623754996.097931</v>
      </c>
      <c r="AD70" s="53">
        <f t="shared" si="44"/>
        <v>54476878024.775223</v>
      </c>
      <c r="AE70" s="53">
        <f t="shared" si="44"/>
        <v>56314151282.795319</v>
      </c>
      <c r="AF70" s="53">
        <f t="shared" si="44"/>
        <v>58137273652.283913</v>
      </c>
      <c r="AG70" s="53">
        <f t="shared" si="44"/>
        <v>59947282729.727486</v>
      </c>
      <c r="AH70" s="53">
        <f t="shared" si="44"/>
        <v>61742987516.360657</v>
      </c>
      <c r="AI70" s="53">
        <f t="shared" si="44"/>
        <v>62581275907.581772</v>
      </c>
      <c r="AJ70" s="53">
        <f t="shared" si="44"/>
        <v>63107599775.084023</v>
      </c>
      <c r="AK70" s="53">
        <f t="shared" si="44"/>
        <v>63619173167.427574</v>
      </c>
      <c r="AL70" s="53">
        <f t="shared" si="44"/>
        <v>64118147671.48925</v>
      </c>
      <c r="AM70" s="53">
        <f t="shared" si="44"/>
        <v>64605985859.500351</v>
      </c>
      <c r="AN70" s="53">
        <f t="shared" si="44"/>
        <v>65080603375.692055</v>
      </c>
      <c r="AO70" s="53">
        <f t="shared" si="44"/>
        <v>65540180484.643478</v>
      </c>
      <c r="AP70" s="53">
        <f t="shared" si="44"/>
        <v>65985132667.475975</v>
      </c>
      <c r="AQ70" s="53">
        <f t="shared" si="44"/>
        <v>66415924657.004433</v>
      </c>
      <c r="AR70" s="53">
        <f t="shared" si="44"/>
        <v>66832252217.005997</v>
      </c>
      <c r="AS70" s="53">
        <f t="shared" si="44"/>
        <v>67233472194.241173</v>
      </c>
      <c r="AT70" s="53">
        <f t="shared" ref="AT70:BM70" si="45">AT27*AT$49</f>
        <v>67619435653.2276</v>
      </c>
      <c r="AU70" s="53">
        <f t="shared" si="45"/>
        <v>67990506177.913322</v>
      </c>
      <c r="AV70" s="53">
        <f t="shared" si="45"/>
        <v>68346991381.201187</v>
      </c>
      <c r="AW70" s="53">
        <f t="shared" si="45"/>
        <v>68688604720.59581</v>
      </c>
      <c r="AX70" s="53">
        <f t="shared" si="45"/>
        <v>69014795420.220169</v>
      </c>
      <c r="AY70" s="53">
        <f t="shared" si="45"/>
        <v>69325436942.407959</v>
      </c>
      <c r="AZ70" s="53">
        <f t="shared" si="45"/>
        <v>69620874254.592926</v>
      </c>
      <c r="BA70" s="53">
        <f t="shared" si="45"/>
        <v>69901462272.240967</v>
      </c>
      <c r="BB70" s="53">
        <f t="shared" si="45"/>
        <v>70167104492.709183</v>
      </c>
      <c r="BC70" s="53">
        <f t="shared" si="45"/>
        <v>70417486353.445313</v>
      </c>
      <c r="BD70" s="53">
        <f t="shared" si="45"/>
        <v>70652631915.159164</v>
      </c>
      <c r="BE70" s="53">
        <f t="shared" si="45"/>
        <v>70868769498.628265</v>
      </c>
      <c r="BF70" s="53">
        <f t="shared" si="45"/>
        <v>71018405186.188553</v>
      </c>
      <c r="BG70" s="53">
        <f t="shared" si="45"/>
        <v>71113062247.422073</v>
      </c>
      <c r="BH70" s="53">
        <f t="shared" si="45"/>
        <v>71207845563.615021</v>
      </c>
      <c r="BI70" s="53">
        <f t="shared" si="45"/>
        <v>71302755303.292419</v>
      </c>
      <c r="BJ70" s="53">
        <f t="shared" si="45"/>
        <v>71397791635.204239</v>
      </c>
      <c r="BK70" s="53">
        <f t="shared" si="45"/>
        <v>71492954728.32608</v>
      </c>
      <c r="BL70" s="53">
        <f t="shared" si="45"/>
        <v>71588244751.8591</v>
      </c>
      <c r="BM70" s="53">
        <f t="shared" si="45"/>
        <v>71683661875.230515</v>
      </c>
      <c r="BN70" s="53">
        <f t="shared" ref="BN70:BO70" si="46">BN27*BN$49</f>
        <v>71779206268.093887</v>
      </c>
      <c r="BO70" s="53">
        <f t="shared" si="46"/>
        <v>71874878100.329407</v>
      </c>
    </row>
    <row r="71" spans="3:67" s="6" customFormat="1" x14ac:dyDescent="0.35">
      <c r="C71" s="18" t="s">
        <v>69</v>
      </c>
      <c r="G71" s="18" t="s">
        <v>97</v>
      </c>
      <c r="N71" s="53">
        <f t="shared" ref="N71:AG71" si="47">N28*N$49</f>
        <v>0</v>
      </c>
      <c r="O71" s="53">
        <f t="shared" si="47"/>
        <v>0</v>
      </c>
      <c r="P71" s="53">
        <f t="shared" si="47"/>
        <v>0</v>
      </c>
      <c r="Q71" s="53">
        <f t="shared" si="47"/>
        <v>0</v>
      </c>
      <c r="R71" s="53">
        <f t="shared" si="47"/>
        <v>0</v>
      </c>
      <c r="S71" s="53">
        <f t="shared" si="47"/>
        <v>0</v>
      </c>
      <c r="T71" s="53">
        <f t="shared" si="47"/>
        <v>250823516.92105114</v>
      </c>
      <c r="U71" s="53">
        <f t="shared" si="47"/>
        <v>614649831.80067515</v>
      </c>
      <c r="V71" s="53">
        <f t="shared" si="47"/>
        <v>999965590.82672668</v>
      </c>
      <c r="W71" s="53">
        <f t="shared" si="47"/>
        <v>1487079899.4212835</v>
      </c>
      <c r="X71" s="53">
        <f t="shared" si="47"/>
        <v>2642244490.0114956</v>
      </c>
      <c r="Y71" s="53">
        <f t="shared" si="47"/>
        <v>3717593037.8856449</v>
      </c>
      <c r="Z71" s="53">
        <f t="shared" si="47"/>
        <v>4542552842.0044508</v>
      </c>
      <c r="AA71" s="53">
        <f t="shared" si="47"/>
        <v>5442584024.9335909</v>
      </c>
      <c r="AB71" s="53">
        <f t="shared" si="47"/>
        <v>5639331153.6858873</v>
      </c>
      <c r="AC71" s="53">
        <f t="shared" si="47"/>
        <v>5847083888.4553242</v>
      </c>
      <c r="AD71" s="53">
        <f t="shared" si="47"/>
        <v>6052986447.1972456</v>
      </c>
      <c r="AE71" s="53">
        <f t="shared" si="47"/>
        <v>6257127920.3105907</v>
      </c>
      <c r="AF71" s="53">
        <f t="shared" si="47"/>
        <v>6459697072.4759884</v>
      </c>
      <c r="AG71" s="53">
        <f t="shared" si="47"/>
        <v>6660809192.1919422</v>
      </c>
      <c r="AH71" s="53">
        <f t="shared" ref="AH71:BJ71" si="48">AH28*AH$49</f>
        <v>6860331946.2622929</v>
      </c>
      <c r="AI71" s="53">
        <f t="shared" si="48"/>
        <v>6953475100.8424177</v>
      </c>
      <c r="AJ71" s="53">
        <f t="shared" si="48"/>
        <v>7011955530.564889</v>
      </c>
      <c r="AK71" s="53">
        <f t="shared" si="48"/>
        <v>7068797018.6030617</v>
      </c>
      <c r="AL71" s="53">
        <f t="shared" si="48"/>
        <v>7124238630.1654701</v>
      </c>
      <c r="AM71" s="53">
        <f t="shared" si="48"/>
        <v>7178442873.2778149</v>
      </c>
      <c r="AN71" s="53">
        <f t="shared" si="48"/>
        <v>7231178152.8546705</v>
      </c>
      <c r="AO71" s="53">
        <f t="shared" si="48"/>
        <v>7282242276.071497</v>
      </c>
      <c r="AP71" s="53">
        <f t="shared" si="48"/>
        <v>7331681407.4973269</v>
      </c>
      <c r="AQ71" s="53">
        <f t="shared" si="48"/>
        <v>7379547184.1116018</v>
      </c>
      <c r="AR71" s="53">
        <f t="shared" si="48"/>
        <v>7425805801.8895531</v>
      </c>
      <c r="AS71" s="53">
        <f t="shared" si="48"/>
        <v>7470385799.3601284</v>
      </c>
      <c r="AT71" s="53">
        <f t="shared" si="48"/>
        <v>7513270628.1363983</v>
      </c>
      <c r="AU71" s="53">
        <f t="shared" si="48"/>
        <v>7554500686.4348106</v>
      </c>
      <c r="AV71" s="53">
        <f t="shared" si="48"/>
        <v>7594110153.4667959</v>
      </c>
      <c r="AW71" s="53">
        <f t="shared" si="48"/>
        <v>7632067191.177309</v>
      </c>
      <c r="AX71" s="53">
        <f t="shared" si="48"/>
        <v>7668310602.2466822</v>
      </c>
      <c r="AY71" s="53">
        <f t="shared" si="48"/>
        <v>7702826326.9342146</v>
      </c>
      <c r="AZ71" s="53">
        <f t="shared" si="48"/>
        <v>7735652694.9547663</v>
      </c>
      <c r="BA71" s="53">
        <f t="shared" si="48"/>
        <v>7766829141.3601046</v>
      </c>
      <c r="BB71" s="53">
        <f t="shared" si="48"/>
        <v>7796344943.6343517</v>
      </c>
      <c r="BC71" s="53">
        <f t="shared" si="48"/>
        <v>7824165150.3828106</v>
      </c>
      <c r="BD71" s="53">
        <f t="shared" si="48"/>
        <v>7850292435.0176821</v>
      </c>
      <c r="BE71" s="53">
        <f t="shared" si="48"/>
        <v>7874307722.0698061</v>
      </c>
      <c r="BF71" s="53">
        <f t="shared" si="48"/>
        <v>7890933909.5765038</v>
      </c>
      <c r="BG71" s="53">
        <f t="shared" si="48"/>
        <v>7901451360.8246727</v>
      </c>
      <c r="BH71" s="53">
        <f t="shared" si="48"/>
        <v>7911982840.4016657</v>
      </c>
      <c r="BI71" s="53">
        <f t="shared" si="48"/>
        <v>7922528367.0324898</v>
      </c>
      <c r="BJ71" s="53">
        <f t="shared" si="48"/>
        <v>7933087959.4671364</v>
      </c>
      <c r="BK71" s="53">
        <f t="shared" ref="BK71:BM85" si="49">BK28*BK$49</f>
        <v>7943661636.4806728</v>
      </c>
      <c r="BL71" s="53">
        <f t="shared" si="49"/>
        <v>7954249416.8732309</v>
      </c>
      <c r="BM71" s="53">
        <f t="shared" si="49"/>
        <v>7964851319.4700546</v>
      </c>
      <c r="BN71" s="53">
        <f t="shared" ref="BN71:BO71" si="50">BN28*BN$49</f>
        <v>7975467363.121541</v>
      </c>
      <c r="BO71" s="53">
        <f t="shared" si="50"/>
        <v>7986097566.7032652</v>
      </c>
    </row>
    <row r="72" spans="3:67" s="6" customFormat="1" x14ac:dyDescent="0.35">
      <c r="C72" s="18" t="s">
        <v>84</v>
      </c>
      <c r="G72" s="18" t="s">
        <v>100</v>
      </c>
      <c r="N72" s="53">
        <f t="shared" ref="N72:AG72" si="51">N29*N$49</f>
        <v>0</v>
      </c>
      <c r="O72" s="53">
        <f t="shared" si="51"/>
        <v>0</v>
      </c>
      <c r="P72" s="53">
        <f t="shared" si="51"/>
        <v>0</v>
      </c>
      <c r="Q72" s="53">
        <f t="shared" si="51"/>
        <v>0</v>
      </c>
      <c r="R72" s="53">
        <f t="shared" si="51"/>
        <v>0</v>
      </c>
      <c r="S72" s="53">
        <f t="shared" si="51"/>
        <v>0</v>
      </c>
      <c r="T72" s="53">
        <f t="shared" si="51"/>
        <v>0</v>
      </c>
      <c r="U72" s="53">
        <f t="shared" si="51"/>
        <v>0</v>
      </c>
      <c r="V72" s="53">
        <f t="shared" si="51"/>
        <v>0</v>
      </c>
      <c r="W72" s="53">
        <f t="shared" si="51"/>
        <v>0</v>
      </c>
      <c r="X72" s="53">
        <f t="shared" si="51"/>
        <v>0</v>
      </c>
      <c r="Y72" s="53">
        <f t="shared" si="51"/>
        <v>0</v>
      </c>
      <c r="Z72" s="53">
        <f t="shared" si="51"/>
        <v>0</v>
      </c>
      <c r="AA72" s="53">
        <f t="shared" si="51"/>
        <v>0</v>
      </c>
      <c r="AB72" s="53">
        <f t="shared" si="51"/>
        <v>0</v>
      </c>
      <c r="AC72" s="53">
        <f t="shared" si="51"/>
        <v>0</v>
      </c>
      <c r="AD72" s="53">
        <f t="shared" si="51"/>
        <v>0</v>
      </c>
      <c r="AE72" s="53">
        <f t="shared" si="51"/>
        <v>0</v>
      </c>
      <c r="AF72" s="53">
        <f t="shared" si="51"/>
        <v>0</v>
      </c>
      <c r="AG72" s="53">
        <f t="shared" si="51"/>
        <v>0</v>
      </c>
      <c r="AH72" s="53">
        <f t="shared" ref="AH72:BJ72" si="52">AH29*AH$49</f>
        <v>0</v>
      </c>
      <c r="AI72" s="53">
        <f t="shared" si="52"/>
        <v>0</v>
      </c>
      <c r="AJ72" s="53">
        <f t="shared" si="52"/>
        <v>0</v>
      </c>
      <c r="AK72" s="53">
        <f t="shared" si="52"/>
        <v>0</v>
      </c>
      <c r="AL72" s="53">
        <f t="shared" si="52"/>
        <v>0</v>
      </c>
      <c r="AM72" s="53">
        <f t="shared" si="52"/>
        <v>0</v>
      </c>
      <c r="AN72" s="53">
        <f t="shared" si="52"/>
        <v>0</v>
      </c>
      <c r="AO72" s="53">
        <f t="shared" si="52"/>
        <v>0</v>
      </c>
      <c r="AP72" s="53">
        <f t="shared" si="52"/>
        <v>0</v>
      </c>
      <c r="AQ72" s="53">
        <f t="shared" si="52"/>
        <v>0</v>
      </c>
      <c r="AR72" s="53">
        <f t="shared" si="52"/>
        <v>0</v>
      </c>
      <c r="AS72" s="53">
        <f t="shared" si="52"/>
        <v>0</v>
      </c>
      <c r="AT72" s="53">
        <f t="shared" si="52"/>
        <v>0</v>
      </c>
      <c r="AU72" s="53">
        <f t="shared" si="52"/>
        <v>0</v>
      </c>
      <c r="AV72" s="53">
        <f t="shared" si="52"/>
        <v>0</v>
      </c>
      <c r="AW72" s="53">
        <f t="shared" si="52"/>
        <v>0</v>
      </c>
      <c r="AX72" s="53">
        <f t="shared" si="52"/>
        <v>0</v>
      </c>
      <c r="AY72" s="53">
        <f t="shared" si="52"/>
        <v>0</v>
      </c>
      <c r="AZ72" s="53">
        <f t="shared" si="52"/>
        <v>0</v>
      </c>
      <c r="BA72" s="53">
        <f t="shared" si="52"/>
        <v>0</v>
      </c>
      <c r="BB72" s="53">
        <f t="shared" si="52"/>
        <v>0</v>
      </c>
      <c r="BC72" s="53">
        <f t="shared" si="52"/>
        <v>0</v>
      </c>
      <c r="BD72" s="53">
        <f t="shared" si="52"/>
        <v>0</v>
      </c>
      <c r="BE72" s="53">
        <f t="shared" si="52"/>
        <v>0</v>
      </c>
      <c r="BF72" s="53">
        <f t="shared" si="52"/>
        <v>0</v>
      </c>
      <c r="BG72" s="53">
        <f t="shared" si="52"/>
        <v>0</v>
      </c>
      <c r="BH72" s="53">
        <f t="shared" si="52"/>
        <v>0</v>
      </c>
      <c r="BI72" s="53">
        <f t="shared" si="52"/>
        <v>0</v>
      </c>
      <c r="BJ72" s="53">
        <f t="shared" si="52"/>
        <v>0</v>
      </c>
      <c r="BK72" s="53">
        <f t="shared" si="49"/>
        <v>0</v>
      </c>
      <c r="BL72" s="53">
        <f t="shared" si="49"/>
        <v>0</v>
      </c>
      <c r="BM72" s="53">
        <f t="shared" si="49"/>
        <v>0</v>
      </c>
      <c r="BN72" s="53">
        <f t="shared" ref="BN72:BO72" si="53">BN29*BN$49</f>
        <v>0</v>
      </c>
      <c r="BO72" s="53">
        <f t="shared" si="53"/>
        <v>0</v>
      </c>
    </row>
    <row r="73" spans="3:67" s="6" customFormat="1" x14ac:dyDescent="0.35">
      <c r="C73" s="18" t="s">
        <v>64</v>
      </c>
      <c r="G73" s="18" t="s">
        <v>101</v>
      </c>
      <c r="N73" s="53">
        <f t="shared" ref="N73:AG73" si="54">N30*N$49</f>
        <v>0</v>
      </c>
      <c r="O73" s="53">
        <f t="shared" si="54"/>
        <v>0</v>
      </c>
      <c r="P73" s="53">
        <f t="shared" si="54"/>
        <v>0</v>
      </c>
      <c r="Q73" s="53">
        <f t="shared" si="54"/>
        <v>0</v>
      </c>
      <c r="R73" s="53">
        <f t="shared" si="54"/>
        <v>0</v>
      </c>
      <c r="S73" s="53">
        <f t="shared" si="54"/>
        <v>0</v>
      </c>
      <c r="T73" s="53">
        <f t="shared" si="54"/>
        <v>0</v>
      </c>
      <c r="U73" s="53">
        <f t="shared" si="54"/>
        <v>0</v>
      </c>
      <c r="V73" s="53">
        <f t="shared" si="54"/>
        <v>0</v>
      </c>
      <c r="W73" s="53">
        <f t="shared" si="54"/>
        <v>0</v>
      </c>
      <c r="X73" s="53">
        <f t="shared" si="54"/>
        <v>0</v>
      </c>
      <c r="Y73" s="53">
        <f t="shared" si="54"/>
        <v>0</v>
      </c>
      <c r="Z73" s="53">
        <f t="shared" si="54"/>
        <v>0</v>
      </c>
      <c r="AA73" s="53">
        <f t="shared" si="54"/>
        <v>0</v>
      </c>
      <c r="AB73" s="53">
        <f t="shared" si="54"/>
        <v>0</v>
      </c>
      <c r="AC73" s="53">
        <f t="shared" si="54"/>
        <v>0</v>
      </c>
      <c r="AD73" s="53">
        <f t="shared" si="54"/>
        <v>0</v>
      </c>
      <c r="AE73" s="53">
        <f t="shared" si="54"/>
        <v>0</v>
      </c>
      <c r="AF73" s="53">
        <f t="shared" si="54"/>
        <v>0</v>
      </c>
      <c r="AG73" s="53">
        <f t="shared" si="54"/>
        <v>0</v>
      </c>
      <c r="AH73" s="53">
        <f t="shared" ref="AH73:BJ73" si="55">AH30*AH$49</f>
        <v>0</v>
      </c>
      <c r="AI73" s="53">
        <f t="shared" si="55"/>
        <v>0</v>
      </c>
      <c r="AJ73" s="53">
        <f t="shared" si="55"/>
        <v>0</v>
      </c>
      <c r="AK73" s="53">
        <f t="shared" si="55"/>
        <v>0</v>
      </c>
      <c r="AL73" s="53">
        <f t="shared" si="55"/>
        <v>0</v>
      </c>
      <c r="AM73" s="53">
        <f t="shared" si="55"/>
        <v>0</v>
      </c>
      <c r="AN73" s="53">
        <f t="shared" si="55"/>
        <v>0</v>
      </c>
      <c r="AO73" s="53">
        <f t="shared" si="55"/>
        <v>0</v>
      </c>
      <c r="AP73" s="53">
        <f t="shared" si="55"/>
        <v>0</v>
      </c>
      <c r="AQ73" s="53">
        <f t="shared" si="55"/>
        <v>0</v>
      </c>
      <c r="AR73" s="53">
        <f t="shared" si="55"/>
        <v>0</v>
      </c>
      <c r="AS73" s="53">
        <f t="shared" si="55"/>
        <v>0</v>
      </c>
      <c r="AT73" s="53">
        <f t="shared" si="55"/>
        <v>0</v>
      </c>
      <c r="AU73" s="53">
        <f t="shared" si="55"/>
        <v>0</v>
      </c>
      <c r="AV73" s="53">
        <f t="shared" si="55"/>
        <v>0</v>
      </c>
      <c r="AW73" s="53">
        <f t="shared" si="55"/>
        <v>0</v>
      </c>
      <c r="AX73" s="53">
        <f t="shared" si="55"/>
        <v>0</v>
      </c>
      <c r="AY73" s="53">
        <f t="shared" si="55"/>
        <v>0</v>
      </c>
      <c r="AZ73" s="53">
        <f t="shared" si="55"/>
        <v>0</v>
      </c>
      <c r="BA73" s="53">
        <f t="shared" si="55"/>
        <v>0</v>
      </c>
      <c r="BB73" s="53">
        <f t="shared" si="55"/>
        <v>0</v>
      </c>
      <c r="BC73" s="53">
        <f t="shared" si="55"/>
        <v>0</v>
      </c>
      <c r="BD73" s="53">
        <f t="shared" si="55"/>
        <v>0</v>
      </c>
      <c r="BE73" s="53">
        <f t="shared" si="55"/>
        <v>0</v>
      </c>
      <c r="BF73" s="53">
        <f t="shared" si="55"/>
        <v>0</v>
      </c>
      <c r="BG73" s="53">
        <f t="shared" si="55"/>
        <v>0</v>
      </c>
      <c r="BH73" s="53">
        <f t="shared" si="55"/>
        <v>0</v>
      </c>
      <c r="BI73" s="53">
        <f t="shared" si="55"/>
        <v>0</v>
      </c>
      <c r="BJ73" s="53">
        <f t="shared" si="55"/>
        <v>0</v>
      </c>
      <c r="BK73" s="53">
        <f t="shared" si="49"/>
        <v>0</v>
      </c>
      <c r="BL73" s="53">
        <f t="shared" si="49"/>
        <v>0</v>
      </c>
      <c r="BM73" s="53">
        <f t="shared" si="49"/>
        <v>0</v>
      </c>
      <c r="BN73" s="53">
        <f t="shared" ref="BN73:BO73" si="56">BN30*BN$49</f>
        <v>0</v>
      </c>
      <c r="BO73" s="53">
        <f t="shared" si="56"/>
        <v>0</v>
      </c>
    </row>
    <row r="74" spans="3:67" s="6" customFormat="1" x14ac:dyDescent="0.35">
      <c r="C74" s="18" t="s">
        <v>85</v>
      </c>
      <c r="G74" s="18" t="s">
        <v>101</v>
      </c>
      <c r="N74" s="53">
        <f t="shared" ref="N74:AG74" si="57">N31*N$49</f>
        <v>0</v>
      </c>
      <c r="O74" s="53">
        <f t="shared" si="57"/>
        <v>0</v>
      </c>
      <c r="P74" s="53">
        <f t="shared" si="57"/>
        <v>0</v>
      </c>
      <c r="Q74" s="53">
        <f t="shared" si="57"/>
        <v>0</v>
      </c>
      <c r="R74" s="53">
        <f t="shared" si="57"/>
        <v>0</v>
      </c>
      <c r="S74" s="53">
        <f t="shared" si="57"/>
        <v>0</v>
      </c>
      <c r="T74" s="53">
        <f t="shared" si="57"/>
        <v>112881146.96200001</v>
      </c>
      <c r="U74" s="53">
        <f t="shared" si="57"/>
        <v>104801866.71375</v>
      </c>
      <c r="V74" s="53">
        <f t="shared" si="57"/>
        <v>168056545.57722902</v>
      </c>
      <c r="W74" s="53">
        <f t="shared" si="57"/>
        <v>174273934.00691602</v>
      </c>
      <c r="X74" s="53">
        <f t="shared" si="57"/>
        <v>333594263.60505497</v>
      </c>
      <c r="Y74" s="53">
        <f t="shared" si="57"/>
        <v>527192766.94700396</v>
      </c>
      <c r="Z74" s="53">
        <f t="shared" si="57"/>
        <v>506475434.04650497</v>
      </c>
      <c r="AA74" s="53">
        <f t="shared" si="57"/>
        <v>439434615.06519604</v>
      </c>
      <c r="AB74" s="53">
        <f t="shared" si="57"/>
        <v>360110531.45801723</v>
      </c>
      <c r="AC74" s="53">
        <f t="shared" si="57"/>
        <v>297293821.41867489</v>
      </c>
      <c r="AD74" s="53">
        <f t="shared" si="57"/>
        <v>260261328.78628007</v>
      </c>
      <c r="AE74" s="53">
        <f t="shared" si="57"/>
        <v>240813537.90361178</v>
      </c>
      <c r="AF74" s="53">
        <f t="shared" si="57"/>
        <v>228634180.96140209</v>
      </c>
      <c r="AG74" s="53">
        <f t="shared" si="57"/>
        <v>222603483.61926624</v>
      </c>
      <c r="AH74" s="53">
        <f t="shared" ref="AH74:BJ74" si="58">AH31*AH$49</f>
        <v>220989173.55910987</v>
      </c>
      <c r="AI74" s="53">
        <f t="shared" si="58"/>
        <v>224305079.35594907</v>
      </c>
      <c r="AJ74" s="53">
        <f t="shared" si="58"/>
        <v>225938269.94894055</v>
      </c>
      <c r="AK74" s="53">
        <f t="shared" si="58"/>
        <v>227528238.15762842</v>
      </c>
      <c r="AL74" s="53">
        <f t="shared" si="58"/>
        <v>229073868.51146308</v>
      </c>
      <c r="AM74" s="53">
        <f t="shared" si="58"/>
        <v>230577867.35222226</v>
      </c>
      <c r="AN74" s="53">
        <f t="shared" si="58"/>
        <v>232043184.6873498</v>
      </c>
      <c r="AO74" s="53">
        <f t="shared" si="58"/>
        <v>233469120.4045819</v>
      </c>
      <c r="AP74" s="53">
        <f t="shared" si="58"/>
        <v>234854312.5221248</v>
      </c>
      <c r="AQ74" s="53">
        <f t="shared" si="58"/>
        <v>236198352.63685051</v>
      </c>
      <c r="AR74" s="53">
        <f t="shared" si="58"/>
        <v>237501074.42488644</v>
      </c>
      <c r="AS74" s="53">
        <f t="shared" si="58"/>
        <v>238762332.36167461</v>
      </c>
      <c r="AT74" s="53">
        <f t="shared" si="58"/>
        <v>239981861.02876696</v>
      </c>
      <c r="AU74" s="53">
        <f t="shared" si="58"/>
        <v>241159449.17865458</v>
      </c>
      <c r="AV74" s="53">
        <f t="shared" si="58"/>
        <v>242295163.77609718</v>
      </c>
      <c r="AW74" s="53">
        <f t="shared" si="58"/>
        <v>243389283.8585729</v>
      </c>
      <c r="AX74" s="53">
        <f t="shared" si="58"/>
        <v>244442006.81924391</v>
      </c>
      <c r="AY74" s="53">
        <f t="shared" si="58"/>
        <v>245453406.0925284</v>
      </c>
      <c r="AZ74" s="53">
        <f t="shared" si="58"/>
        <v>246423611.7358447</v>
      </c>
      <c r="BA74" s="53">
        <f t="shared" si="58"/>
        <v>247352969.91157788</v>
      </c>
      <c r="BB74" s="53">
        <f t="shared" si="58"/>
        <v>248242039.69976944</v>
      </c>
      <c r="BC74" s="53">
        <f t="shared" si="58"/>
        <v>249091381.01840779</v>
      </c>
      <c r="BD74" s="53">
        <f t="shared" si="58"/>
        <v>249901468.45636949</v>
      </c>
      <c r="BE74" s="53">
        <f t="shared" si="58"/>
        <v>250653868.97022995</v>
      </c>
      <c r="BF74" s="53">
        <f t="shared" si="58"/>
        <v>251175300.78798741</v>
      </c>
      <c r="BG74" s="53">
        <f t="shared" si="58"/>
        <v>251504152.74472702</v>
      </c>
      <c r="BH74" s="53">
        <f t="shared" si="58"/>
        <v>251833435.25179973</v>
      </c>
      <c r="BI74" s="53">
        <f t="shared" si="58"/>
        <v>252163148.87290496</v>
      </c>
      <c r="BJ74" s="53">
        <f t="shared" si="58"/>
        <v>252493294.17247987</v>
      </c>
      <c r="BK74" s="53">
        <f t="shared" si="49"/>
        <v>252823871.71570063</v>
      </c>
      <c r="BL74" s="53">
        <f t="shared" si="49"/>
        <v>253154882.06848344</v>
      </c>
      <c r="BM74" s="53">
        <f t="shared" si="49"/>
        <v>253486325.79748556</v>
      </c>
      <c r="BN74" s="53">
        <f t="shared" ref="BN74:BO74" si="59">BN31*BN$49</f>
        <v>253818203.47010589</v>
      </c>
      <c r="BO74" s="53">
        <f t="shared" si="59"/>
        <v>254150515.65448624</v>
      </c>
    </row>
    <row r="75" spans="3:67" s="6" customFormat="1" x14ac:dyDescent="0.35">
      <c r="C75" s="18" t="s">
        <v>86</v>
      </c>
      <c r="G75" s="18" t="s">
        <v>101</v>
      </c>
      <c r="N75" s="53">
        <f t="shared" ref="N75:AG75" si="60">N32*N$49</f>
        <v>0</v>
      </c>
      <c r="O75" s="53">
        <f t="shared" si="60"/>
        <v>0</v>
      </c>
      <c r="P75" s="53">
        <f t="shared" si="60"/>
        <v>0</v>
      </c>
      <c r="Q75" s="53">
        <f t="shared" si="60"/>
        <v>0</v>
      </c>
      <c r="R75" s="53">
        <f t="shared" si="60"/>
        <v>0</v>
      </c>
      <c r="S75" s="53">
        <f t="shared" si="60"/>
        <v>0</v>
      </c>
      <c r="T75" s="53">
        <f t="shared" si="60"/>
        <v>112881146.96200001</v>
      </c>
      <c r="U75" s="53">
        <f t="shared" si="60"/>
        <v>104801866.71375</v>
      </c>
      <c r="V75" s="53">
        <f t="shared" si="60"/>
        <v>168056545.57722902</v>
      </c>
      <c r="W75" s="53">
        <f t="shared" si="60"/>
        <v>174273934.00691602</v>
      </c>
      <c r="X75" s="53">
        <f t="shared" si="60"/>
        <v>333594263.60505497</v>
      </c>
      <c r="Y75" s="53">
        <f t="shared" si="60"/>
        <v>527192766.94700396</v>
      </c>
      <c r="Z75" s="53">
        <f t="shared" si="60"/>
        <v>506475434.04650497</v>
      </c>
      <c r="AA75" s="53">
        <f t="shared" si="60"/>
        <v>439434615.06519604</v>
      </c>
      <c r="AB75" s="53">
        <f t="shared" si="60"/>
        <v>360110531.45801723</v>
      </c>
      <c r="AC75" s="53">
        <f t="shared" si="60"/>
        <v>297293821.41867489</v>
      </c>
      <c r="AD75" s="53">
        <f t="shared" si="60"/>
        <v>260261328.78628007</v>
      </c>
      <c r="AE75" s="53">
        <f t="shared" si="60"/>
        <v>240813537.90361178</v>
      </c>
      <c r="AF75" s="53">
        <f t="shared" si="60"/>
        <v>228634180.96140209</v>
      </c>
      <c r="AG75" s="53">
        <f t="shared" si="60"/>
        <v>222603483.61926624</v>
      </c>
      <c r="AH75" s="53">
        <f t="shared" ref="AH75:BJ75" si="61">AH32*AH$49</f>
        <v>220989173.55910987</v>
      </c>
      <c r="AI75" s="53">
        <f t="shared" si="61"/>
        <v>224305079.35594907</v>
      </c>
      <c r="AJ75" s="53">
        <f t="shared" si="61"/>
        <v>225938269.94894055</v>
      </c>
      <c r="AK75" s="53">
        <f t="shared" si="61"/>
        <v>227528238.15762842</v>
      </c>
      <c r="AL75" s="53">
        <f t="shared" si="61"/>
        <v>229073868.51146308</v>
      </c>
      <c r="AM75" s="53">
        <f t="shared" si="61"/>
        <v>230577867.35222226</v>
      </c>
      <c r="AN75" s="53">
        <f t="shared" si="61"/>
        <v>232043184.6873498</v>
      </c>
      <c r="AO75" s="53">
        <f t="shared" si="61"/>
        <v>233469120.4045819</v>
      </c>
      <c r="AP75" s="53">
        <f t="shared" si="61"/>
        <v>234854312.5221248</v>
      </c>
      <c r="AQ75" s="53">
        <f t="shared" si="61"/>
        <v>236198352.63685051</v>
      </c>
      <c r="AR75" s="53">
        <f t="shared" si="61"/>
        <v>237501074.42488644</v>
      </c>
      <c r="AS75" s="53">
        <f t="shared" si="61"/>
        <v>238762332.36167461</v>
      </c>
      <c r="AT75" s="53">
        <f t="shared" si="61"/>
        <v>239981861.02876696</v>
      </c>
      <c r="AU75" s="53">
        <f t="shared" si="61"/>
        <v>241159449.17865458</v>
      </c>
      <c r="AV75" s="53">
        <f t="shared" si="61"/>
        <v>242295163.77609718</v>
      </c>
      <c r="AW75" s="53">
        <f t="shared" si="61"/>
        <v>243389283.8585729</v>
      </c>
      <c r="AX75" s="53">
        <f t="shared" si="61"/>
        <v>244442006.81924391</v>
      </c>
      <c r="AY75" s="53">
        <f t="shared" si="61"/>
        <v>245453406.0925284</v>
      </c>
      <c r="AZ75" s="53">
        <f t="shared" si="61"/>
        <v>246423611.7358447</v>
      </c>
      <c r="BA75" s="53">
        <f t="shared" si="61"/>
        <v>247352969.91157788</v>
      </c>
      <c r="BB75" s="53">
        <f t="shared" si="61"/>
        <v>248242039.69976944</v>
      </c>
      <c r="BC75" s="53">
        <f t="shared" si="61"/>
        <v>249091381.01840779</v>
      </c>
      <c r="BD75" s="53">
        <f t="shared" si="61"/>
        <v>249901468.45636949</v>
      </c>
      <c r="BE75" s="53">
        <f t="shared" si="61"/>
        <v>250653868.97022995</v>
      </c>
      <c r="BF75" s="53">
        <f t="shared" si="61"/>
        <v>251175300.78798741</v>
      </c>
      <c r="BG75" s="53">
        <f t="shared" si="61"/>
        <v>251504152.74472702</v>
      </c>
      <c r="BH75" s="53">
        <f t="shared" si="61"/>
        <v>251833435.25179973</v>
      </c>
      <c r="BI75" s="53">
        <f t="shared" si="61"/>
        <v>252163148.87290496</v>
      </c>
      <c r="BJ75" s="53">
        <f t="shared" si="61"/>
        <v>252493294.17247987</v>
      </c>
      <c r="BK75" s="53">
        <f t="shared" si="49"/>
        <v>252823871.71570063</v>
      </c>
      <c r="BL75" s="53">
        <f t="shared" si="49"/>
        <v>253154882.06848344</v>
      </c>
      <c r="BM75" s="53">
        <f t="shared" si="49"/>
        <v>253486325.79748556</v>
      </c>
      <c r="BN75" s="53">
        <f t="shared" ref="BN75:BO75" si="62">BN32*BN$49</f>
        <v>253818203.47010589</v>
      </c>
      <c r="BO75" s="53">
        <f t="shared" si="62"/>
        <v>254150515.65448624</v>
      </c>
    </row>
    <row r="76" spans="3:67" s="6" customFormat="1" x14ac:dyDescent="0.35">
      <c r="C76" s="18" t="s">
        <v>87</v>
      </c>
      <c r="G76" s="18" t="s">
        <v>102</v>
      </c>
      <c r="N76" s="53">
        <f t="shared" ref="N76:AG76" si="63">N33*N$49</f>
        <v>0</v>
      </c>
      <c r="O76" s="53">
        <f t="shared" si="63"/>
        <v>0</v>
      </c>
      <c r="P76" s="53">
        <f t="shared" si="63"/>
        <v>0</v>
      </c>
      <c r="Q76" s="53">
        <f t="shared" si="63"/>
        <v>0</v>
      </c>
      <c r="R76" s="53">
        <f t="shared" si="63"/>
        <v>0</v>
      </c>
      <c r="S76" s="53">
        <f t="shared" si="63"/>
        <v>0</v>
      </c>
      <c r="T76" s="53">
        <f t="shared" si="63"/>
        <v>135235.87923089671</v>
      </c>
      <c r="U76" s="53">
        <f t="shared" si="63"/>
        <v>294872.31669144303</v>
      </c>
      <c r="V76" s="53">
        <f t="shared" si="63"/>
        <v>525509.86532104365</v>
      </c>
      <c r="W76" s="53">
        <f t="shared" si="63"/>
        <v>978182.22547242022</v>
      </c>
      <c r="X76" s="53">
        <f t="shared" si="63"/>
        <v>1171452.8707249502</v>
      </c>
      <c r="Y76" s="53">
        <f t="shared" si="63"/>
        <v>1726897.1574112251</v>
      </c>
      <c r="Z76" s="53">
        <f t="shared" si="63"/>
        <v>2138446.0290165581</v>
      </c>
      <c r="AA76" s="53">
        <f t="shared" si="63"/>
        <v>2689634.6125967391</v>
      </c>
      <c r="AB76" s="53">
        <f t="shared" si="63"/>
        <v>2846536.2916216515</v>
      </c>
      <c r="AC76" s="53">
        <f t="shared" si="63"/>
        <v>2964566.0177121609</v>
      </c>
      <c r="AD76" s="53">
        <f t="shared" si="63"/>
        <v>3038509.1076387442</v>
      </c>
      <c r="AE76" s="53">
        <f t="shared" si="63"/>
        <v>3125098.2892854665</v>
      </c>
      <c r="AF76" s="53">
        <f t="shared" si="63"/>
        <v>3211687.4709321889</v>
      </c>
      <c r="AG76" s="53">
        <f t="shared" si="63"/>
        <v>3285630.5608587717</v>
      </c>
      <c r="AH76" s="53">
        <f t="shared" ref="AH76:BJ76" si="64">AH33*AH$49</f>
        <v>3403660.2869492811</v>
      </c>
      <c r="AI76" s="53">
        <f t="shared" si="64"/>
        <v>3403660.2869492811</v>
      </c>
      <c r="AJ76" s="53">
        <f t="shared" si="64"/>
        <v>3403660.2869492811</v>
      </c>
      <c r="AK76" s="53">
        <f t="shared" si="64"/>
        <v>3403660.2869492811</v>
      </c>
      <c r="AL76" s="53">
        <f t="shared" si="64"/>
        <v>3403660.2869492811</v>
      </c>
      <c r="AM76" s="53">
        <f t="shared" si="64"/>
        <v>3403660.2869492811</v>
      </c>
      <c r="AN76" s="53">
        <f t="shared" si="64"/>
        <v>3403660.2869492811</v>
      </c>
      <c r="AO76" s="53">
        <f t="shared" si="64"/>
        <v>3403660.2869492811</v>
      </c>
      <c r="AP76" s="53">
        <f t="shared" si="64"/>
        <v>3403660.2869492811</v>
      </c>
      <c r="AQ76" s="53">
        <f t="shared" si="64"/>
        <v>3403660.2869492811</v>
      </c>
      <c r="AR76" s="53">
        <f t="shared" si="64"/>
        <v>3403660.2869492811</v>
      </c>
      <c r="AS76" s="53">
        <f t="shared" si="64"/>
        <v>3403660.2869492811</v>
      </c>
      <c r="AT76" s="53">
        <f t="shared" si="64"/>
        <v>3403660.2869492811</v>
      </c>
      <c r="AU76" s="53">
        <f t="shared" si="64"/>
        <v>3403660.2869492811</v>
      </c>
      <c r="AV76" s="53">
        <f t="shared" si="64"/>
        <v>3403660.2869492811</v>
      </c>
      <c r="AW76" s="53">
        <f t="shared" si="64"/>
        <v>3403660.2869492811</v>
      </c>
      <c r="AX76" s="53">
        <f t="shared" si="64"/>
        <v>3403660.2869492811</v>
      </c>
      <c r="AY76" s="53">
        <f t="shared" si="64"/>
        <v>3403660.2869492811</v>
      </c>
      <c r="AZ76" s="53">
        <f t="shared" si="64"/>
        <v>3403660.2869492811</v>
      </c>
      <c r="BA76" s="53">
        <f t="shared" si="64"/>
        <v>3403660.2869492811</v>
      </c>
      <c r="BB76" s="53">
        <f t="shared" si="64"/>
        <v>3403660.2869492811</v>
      </c>
      <c r="BC76" s="53">
        <f t="shared" si="64"/>
        <v>3403660.2869492811</v>
      </c>
      <c r="BD76" s="53">
        <f t="shared" si="64"/>
        <v>3403660.2869492811</v>
      </c>
      <c r="BE76" s="53">
        <f t="shared" si="64"/>
        <v>3403660.2869492811</v>
      </c>
      <c r="BF76" s="53">
        <f t="shared" si="64"/>
        <v>3403660.2869492811</v>
      </c>
      <c r="BG76" s="53">
        <f t="shared" si="64"/>
        <v>3403660.2869492811</v>
      </c>
      <c r="BH76" s="53">
        <f t="shared" si="64"/>
        <v>3403660.2869492811</v>
      </c>
      <c r="BI76" s="53">
        <f t="shared" si="64"/>
        <v>3403660.2869492811</v>
      </c>
      <c r="BJ76" s="53">
        <f t="shared" si="64"/>
        <v>3403660.2869492811</v>
      </c>
      <c r="BK76" s="53">
        <f t="shared" si="49"/>
        <v>3403660.2869492811</v>
      </c>
      <c r="BL76" s="53">
        <f t="shared" si="49"/>
        <v>3403660.2869492811</v>
      </c>
      <c r="BM76" s="53">
        <f t="shared" si="49"/>
        <v>3403660.2869492811</v>
      </c>
      <c r="BN76" s="53">
        <f t="shared" ref="BN76:BO76" si="65">BN33*BN$49</f>
        <v>3403660.2869492811</v>
      </c>
      <c r="BO76" s="53">
        <f t="shared" si="65"/>
        <v>3403660.2869492811</v>
      </c>
    </row>
    <row r="77" spans="3:67" s="6" customFormat="1" x14ac:dyDescent="0.35">
      <c r="C77" s="18" t="s">
        <v>88</v>
      </c>
      <c r="G77" s="18" t="s">
        <v>102</v>
      </c>
      <c r="N77" s="53">
        <f t="shared" ref="N77:AG77" si="66">N34*N$49</f>
        <v>0</v>
      </c>
      <c r="O77" s="53">
        <f t="shared" si="66"/>
        <v>0</v>
      </c>
      <c r="P77" s="53">
        <f t="shared" si="66"/>
        <v>0</v>
      </c>
      <c r="Q77" s="53">
        <f t="shared" si="66"/>
        <v>0</v>
      </c>
      <c r="R77" s="53">
        <f t="shared" si="66"/>
        <v>0</v>
      </c>
      <c r="S77" s="53">
        <f t="shared" si="66"/>
        <v>0</v>
      </c>
      <c r="T77" s="53">
        <f t="shared" si="66"/>
        <v>83400.936542459996</v>
      </c>
      <c r="U77" s="53">
        <f t="shared" si="66"/>
        <v>212444.6009739</v>
      </c>
      <c r="V77" s="53">
        <f t="shared" si="66"/>
        <v>375626.24423046003</v>
      </c>
      <c r="W77" s="53">
        <f t="shared" si="66"/>
        <v>565782.37697724008</v>
      </c>
      <c r="X77" s="53">
        <f t="shared" si="66"/>
        <v>873822.44314500014</v>
      </c>
      <c r="Y77" s="53">
        <f t="shared" si="66"/>
        <v>1212967.2908770775</v>
      </c>
      <c r="Z77" s="53">
        <f t="shared" si="66"/>
        <v>1456696.9046994001</v>
      </c>
      <c r="AA77" s="53">
        <f t="shared" si="66"/>
        <v>1771164.1284463198</v>
      </c>
      <c r="AB77" s="53">
        <f t="shared" si="66"/>
        <v>1905655.7633952</v>
      </c>
      <c r="AC77" s="53">
        <f t="shared" si="66"/>
        <v>1983408.1577063999</v>
      </c>
      <c r="AD77" s="53">
        <f t="shared" si="66"/>
        <v>2122943.9526094534</v>
      </c>
      <c r="AE77" s="53">
        <f t="shared" si="66"/>
        <v>2175812.3418733049</v>
      </c>
      <c r="AF77" s="53">
        <f t="shared" si="66"/>
        <v>2233902.3067082847</v>
      </c>
      <c r="AG77" s="53">
        <f t="shared" si="66"/>
        <v>2286294.7465231325</v>
      </c>
      <c r="AH77" s="53">
        <f t="shared" ref="AH77:BJ77" si="67">AH34*AH$49</f>
        <v>2286294.7465231325</v>
      </c>
      <c r="AI77" s="53">
        <f t="shared" si="67"/>
        <v>2286294.7465231325</v>
      </c>
      <c r="AJ77" s="53">
        <f t="shared" si="67"/>
        <v>2286294.7465231325</v>
      </c>
      <c r="AK77" s="53">
        <f t="shared" si="67"/>
        <v>2286294.7465231325</v>
      </c>
      <c r="AL77" s="53">
        <f t="shared" si="67"/>
        <v>2286294.7465231325</v>
      </c>
      <c r="AM77" s="53">
        <f t="shared" si="67"/>
        <v>2286294.7465231325</v>
      </c>
      <c r="AN77" s="53">
        <f t="shared" si="67"/>
        <v>2286294.7465231325</v>
      </c>
      <c r="AO77" s="53">
        <f t="shared" si="67"/>
        <v>2286294.7465231325</v>
      </c>
      <c r="AP77" s="53">
        <f t="shared" si="67"/>
        <v>2286294.7465231325</v>
      </c>
      <c r="AQ77" s="53">
        <f t="shared" si="67"/>
        <v>2286294.7465231325</v>
      </c>
      <c r="AR77" s="53">
        <f t="shared" si="67"/>
        <v>2286294.7465231325</v>
      </c>
      <c r="AS77" s="53">
        <f t="shared" si="67"/>
        <v>2286294.7465231325</v>
      </c>
      <c r="AT77" s="53">
        <f t="shared" si="67"/>
        <v>2286294.7465231325</v>
      </c>
      <c r="AU77" s="53">
        <f t="shared" si="67"/>
        <v>2286294.7465231325</v>
      </c>
      <c r="AV77" s="53">
        <f t="shared" si="67"/>
        <v>2286294.7465231325</v>
      </c>
      <c r="AW77" s="53">
        <f t="shared" si="67"/>
        <v>2286294.7465231325</v>
      </c>
      <c r="AX77" s="53">
        <f t="shared" si="67"/>
        <v>2286294.7465231325</v>
      </c>
      <c r="AY77" s="53">
        <f t="shared" si="67"/>
        <v>2286294.7465231325</v>
      </c>
      <c r="AZ77" s="53">
        <f t="shared" si="67"/>
        <v>2286294.7465231325</v>
      </c>
      <c r="BA77" s="53">
        <f t="shared" si="67"/>
        <v>2286294.7465231325</v>
      </c>
      <c r="BB77" s="53">
        <f t="shared" si="67"/>
        <v>2286294.7465231325</v>
      </c>
      <c r="BC77" s="53">
        <f t="shared" si="67"/>
        <v>2286294.7465231325</v>
      </c>
      <c r="BD77" s="53">
        <f t="shared" si="67"/>
        <v>2286294.7465231325</v>
      </c>
      <c r="BE77" s="53">
        <f t="shared" si="67"/>
        <v>2286294.7465231325</v>
      </c>
      <c r="BF77" s="53">
        <f t="shared" si="67"/>
        <v>2286294.7465231325</v>
      </c>
      <c r="BG77" s="53">
        <f t="shared" si="67"/>
        <v>2286294.7465231325</v>
      </c>
      <c r="BH77" s="53">
        <f t="shared" si="67"/>
        <v>2286294.7465231325</v>
      </c>
      <c r="BI77" s="53">
        <f t="shared" si="67"/>
        <v>2286294.7465231325</v>
      </c>
      <c r="BJ77" s="53">
        <f t="shared" si="67"/>
        <v>2286294.7465231325</v>
      </c>
      <c r="BK77" s="53">
        <f t="shared" si="49"/>
        <v>2286294.7465231325</v>
      </c>
      <c r="BL77" s="53">
        <f t="shared" si="49"/>
        <v>2286294.7465231325</v>
      </c>
      <c r="BM77" s="53">
        <f t="shared" si="49"/>
        <v>2286294.7465231325</v>
      </c>
      <c r="BN77" s="53">
        <f t="shared" ref="BN77:BO77" si="68">BN34*BN$49</f>
        <v>2286294.7465231325</v>
      </c>
      <c r="BO77" s="53">
        <f t="shared" si="68"/>
        <v>2286294.7465231325</v>
      </c>
    </row>
    <row r="78" spans="3:67" s="6" customFormat="1" x14ac:dyDescent="0.35">
      <c r="C78" s="18" t="s">
        <v>89</v>
      </c>
      <c r="G78" s="18" t="s">
        <v>103</v>
      </c>
      <c r="N78" s="53">
        <f t="shared" ref="N78:AG78" si="69">N35*N$49</f>
        <v>0</v>
      </c>
      <c r="O78" s="53">
        <f t="shared" si="69"/>
        <v>0</v>
      </c>
      <c r="P78" s="53">
        <f t="shared" si="69"/>
        <v>0</v>
      </c>
      <c r="Q78" s="53">
        <f t="shared" si="69"/>
        <v>0</v>
      </c>
      <c r="R78" s="53">
        <f t="shared" si="69"/>
        <v>0</v>
      </c>
      <c r="S78" s="53">
        <f t="shared" si="69"/>
        <v>0</v>
      </c>
      <c r="T78" s="53">
        <f t="shared" si="69"/>
        <v>780385.49492916663</v>
      </c>
      <c r="U78" s="53">
        <f t="shared" si="69"/>
        <v>1619615.0474750001</v>
      </c>
      <c r="V78" s="53">
        <f t="shared" si="69"/>
        <v>2517688.6576375007</v>
      </c>
      <c r="W78" s="53">
        <f t="shared" si="69"/>
        <v>3589930.7186000003</v>
      </c>
      <c r="X78" s="53">
        <f t="shared" si="69"/>
        <v>4863054.2433750005</v>
      </c>
      <c r="Y78" s="53">
        <f t="shared" si="69"/>
        <v>6263278.3423499996</v>
      </c>
      <c r="Z78" s="53">
        <f t="shared" si="69"/>
        <v>7758788.1750750002</v>
      </c>
      <c r="AA78" s="53">
        <f t="shared" si="69"/>
        <v>9223638.6659943089</v>
      </c>
      <c r="AB78" s="53">
        <f t="shared" si="69"/>
        <v>9482752.8566562086</v>
      </c>
      <c r="AC78" s="53">
        <f t="shared" si="69"/>
        <v>9699798.2643819079</v>
      </c>
      <c r="AD78" s="53">
        <f t="shared" si="69"/>
        <v>9923168.4040049035</v>
      </c>
      <c r="AE78" s="53">
        <f t="shared" si="69"/>
        <v>10157979.956892742</v>
      </c>
      <c r="AF78" s="53">
        <f t="shared" si="69"/>
        <v>10407079.143583072</v>
      </c>
      <c r="AG78" s="53">
        <f t="shared" si="69"/>
        <v>10645134.635169815</v>
      </c>
      <c r="AH78" s="53">
        <f t="shared" ref="AH78:BJ78" si="70">AH35*AH$49</f>
        <v>10830943.379708886</v>
      </c>
      <c r="AI78" s="53">
        <f t="shared" si="70"/>
        <v>10967958.682094367</v>
      </c>
      <c r="AJ78" s="53">
        <f t="shared" si="70"/>
        <v>11100753.269437786</v>
      </c>
      <c r="AK78" s="53">
        <f t="shared" si="70"/>
        <v>11231296.090586187</v>
      </c>
      <c r="AL78" s="53">
        <f t="shared" si="70"/>
        <v>11360300.571299439</v>
      </c>
      <c r="AM78" s="53">
        <f t="shared" si="70"/>
        <v>11485501.442754121</v>
      </c>
      <c r="AN78" s="53">
        <f t="shared" si="70"/>
        <v>11605508.819642689</v>
      </c>
      <c r="AO78" s="53">
        <f t="shared" si="70"/>
        <v>11720904.052835139</v>
      </c>
      <c r="AP78" s="53">
        <f t="shared" si="70"/>
        <v>11832138.336717818</v>
      </c>
      <c r="AQ78" s="53">
        <f t="shared" si="70"/>
        <v>11938981.462544136</v>
      </c>
      <c r="AR78" s="53">
        <f t="shared" si="70"/>
        <v>12040917.01011621</v>
      </c>
      <c r="AS78" s="53">
        <f t="shared" si="70"/>
        <v>12137861.381193694</v>
      </c>
      <c r="AT78" s="53">
        <f t="shared" si="70"/>
        <v>12230148.968737982</v>
      </c>
      <c r="AU78" s="53">
        <f t="shared" si="70"/>
        <v>12318017.876475113</v>
      </c>
      <c r="AV78" s="53">
        <f t="shared" si="70"/>
        <v>12401172.15335298</v>
      </c>
      <c r="AW78" s="53">
        <f t="shared" si="70"/>
        <v>12479109.988574928</v>
      </c>
      <c r="AX78" s="53">
        <f t="shared" si="70"/>
        <v>12551706.685736556</v>
      </c>
      <c r="AY78" s="53">
        <f t="shared" si="70"/>
        <v>12619221.893741472</v>
      </c>
      <c r="AZ78" s="53">
        <f t="shared" si="70"/>
        <v>12681884.714563442</v>
      </c>
      <c r="BA78" s="53">
        <f t="shared" si="70"/>
        <v>12739508.029811006</v>
      </c>
      <c r="BB78" s="53">
        <f t="shared" si="70"/>
        <v>12791722.472501658</v>
      </c>
      <c r="BC78" s="53">
        <f t="shared" si="70"/>
        <v>12838458.315947725</v>
      </c>
      <c r="BD78" s="53">
        <f t="shared" si="70"/>
        <v>12879972.405228339</v>
      </c>
      <c r="BE78" s="53">
        <f t="shared" si="70"/>
        <v>12908614.800395491</v>
      </c>
      <c r="BF78" s="53">
        <f t="shared" si="70"/>
        <v>12926918.29535296</v>
      </c>
      <c r="BG78" s="53">
        <f t="shared" si="70"/>
        <v>12945247.743360607</v>
      </c>
      <c r="BH78" s="53">
        <f t="shared" si="70"/>
        <v>12963603.181218006</v>
      </c>
      <c r="BI78" s="53">
        <f t="shared" si="70"/>
        <v>12981984.645776911</v>
      </c>
      <c r="BJ78" s="53">
        <f t="shared" si="70"/>
        <v>13018851.940238174</v>
      </c>
      <c r="BK78" s="53">
        <f t="shared" si="49"/>
        <v>13009602.458541187</v>
      </c>
      <c r="BL78" s="53">
        <f t="shared" si="49"/>
        <v>13028049.146793999</v>
      </c>
      <c r="BM78" s="53">
        <f t="shared" si="49"/>
        <v>13046521.991134875</v>
      </c>
      <c r="BN78" s="53">
        <f t="shared" ref="BN78:BO78" si="71">BN35*BN$49</f>
        <v>13065021.028651269</v>
      </c>
      <c r="BO78" s="53">
        <f t="shared" si="71"/>
        <v>13083546.296483245</v>
      </c>
    </row>
    <row r="79" spans="3:67" s="6" customFormat="1" x14ac:dyDescent="0.35">
      <c r="C79" s="18" t="s">
        <v>90</v>
      </c>
      <c r="G79" s="18" t="s">
        <v>102</v>
      </c>
      <c r="N79" s="53">
        <f t="shared" ref="N79:AG79" si="72">N36*N$49</f>
        <v>0</v>
      </c>
      <c r="O79" s="53">
        <f t="shared" si="72"/>
        <v>0</v>
      </c>
      <c r="P79" s="53">
        <f t="shared" si="72"/>
        <v>0</v>
      </c>
      <c r="Q79" s="53">
        <f t="shared" si="72"/>
        <v>0</v>
      </c>
      <c r="R79" s="53">
        <f t="shared" si="72"/>
        <v>0</v>
      </c>
      <c r="S79" s="53">
        <f t="shared" si="72"/>
        <v>0</v>
      </c>
      <c r="T79" s="53">
        <f t="shared" si="72"/>
        <v>159024.69980134614</v>
      </c>
      <c r="U79" s="53">
        <f t="shared" si="72"/>
        <v>363603.74984512816</v>
      </c>
      <c r="V79" s="53">
        <f t="shared" si="72"/>
        <v>617437.53606224037</v>
      </c>
      <c r="W79" s="53">
        <f t="shared" si="72"/>
        <v>924226.44438357686</v>
      </c>
      <c r="X79" s="53">
        <f t="shared" si="72"/>
        <v>1371724.601156346</v>
      </c>
      <c r="Y79" s="53">
        <f t="shared" si="72"/>
        <v>1882869.1968749999</v>
      </c>
      <c r="Z79" s="53">
        <f t="shared" si="72"/>
        <v>3413222.0087174997</v>
      </c>
      <c r="AA79" s="53">
        <f t="shared" si="72"/>
        <v>4532936.3160000006</v>
      </c>
      <c r="AB79" s="53">
        <f t="shared" si="72"/>
        <v>5042505.0262438813</v>
      </c>
      <c r="AC79" s="53">
        <f t="shared" si="72"/>
        <v>5537813.3667611582</v>
      </c>
      <c r="AD79" s="53">
        <f t="shared" si="72"/>
        <v>6096879.7027038261</v>
      </c>
      <c r="AE79" s="53">
        <f t="shared" si="72"/>
        <v>6697939.5003669709</v>
      </c>
      <c r="AF79" s="53">
        <f t="shared" si="72"/>
        <v>7211115.7263080804</v>
      </c>
      <c r="AG79" s="53">
        <f t="shared" si="72"/>
        <v>7751240.6643042294</v>
      </c>
      <c r="AH79" s="53">
        <f t="shared" ref="AH79:BJ79" si="73">AH36*AH$49</f>
        <v>8318282.3231317541</v>
      </c>
      <c r="AI79" s="53">
        <f t="shared" si="73"/>
        <v>8426057.9001316521</v>
      </c>
      <c r="AJ79" s="53">
        <f t="shared" si="73"/>
        <v>8530104.2077548299</v>
      </c>
      <c r="AK79" s="53">
        <f t="shared" si="73"/>
        <v>8631354.6755216699</v>
      </c>
      <c r="AL79" s="53">
        <f t="shared" si="73"/>
        <v>8731919.8146121744</v>
      </c>
      <c r="AM79" s="53">
        <f t="shared" si="73"/>
        <v>8830792.0504261404</v>
      </c>
      <c r="AN79" s="53">
        <f t="shared" si="73"/>
        <v>8925476.9143394008</v>
      </c>
      <c r="AO79" s="53">
        <f t="shared" si="73"/>
        <v>9016320.150562657</v>
      </c>
      <c r="AP79" s="53">
        <f t="shared" si="73"/>
        <v>9103874.7673220932</v>
      </c>
      <c r="AQ79" s="53">
        <f t="shared" si="73"/>
        <v>9188285.2904886976</v>
      </c>
      <c r="AR79" s="53">
        <f t="shared" si="73"/>
        <v>9269051.2978082933</v>
      </c>
      <c r="AS79" s="53">
        <f t="shared" si="73"/>
        <v>9345874.8401293252</v>
      </c>
      <c r="AT79" s="53">
        <f t="shared" si="73"/>
        <v>9418924.6260257419</v>
      </c>
      <c r="AU79" s="53">
        <f t="shared" si="73"/>
        <v>9488548.9092340339</v>
      </c>
      <c r="AV79" s="53">
        <f t="shared" si="73"/>
        <v>9554767.5378217231</v>
      </c>
      <c r="AW79" s="53">
        <f t="shared" si="73"/>
        <v>9617103.1315440629</v>
      </c>
      <c r="AX79" s="53">
        <f t="shared" si="73"/>
        <v>9675257.284972081</v>
      </c>
      <c r="AY79" s="53">
        <f t="shared" si="73"/>
        <v>9729335.6263271905</v>
      </c>
      <c r="AZ79" s="53">
        <f t="shared" si="73"/>
        <v>9779633.9374432396</v>
      </c>
      <c r="BA79" s="53">
        <f t="shared" si="73"/>
        <v>9826210.6218292583</v>
      </c>
      <c r="BB79" s="53">
        <f t="shared" si="73"/>
        <v>9868717.996095527</v>
      </c>
      <c r="BC79" s="53">
        <f t="shared" si="73"/>
        <v>9906932.7124477252</v>
      </c>
      <c r="BD79" s="53">
        <f t="shared" si="73"/>
        <v>9940970.3231410384</v>
      </c>
      <c r="BE79" s="53">
        <f t="shared" si="73"/>
        <v>9971112.351340102</v>
      </c>
      <c r="BF79" s="53">
        <f t="shared" si="73"/>
        <v>9985250.6773700602</v>
      </c>
      <c r="BG79" s="53">
        <f t="shared" si="73"/>
        <v>9999409.0505377743</v>
      </c>
      <c r="BH79" s="53">
        <f t="shared" si="73"/>
        <v>10013587.499268662</v>
      </c>
      <c r="BI79" s="53">
        <f t="shared" si="73"/>
        <v>10027786.052028438</v>
      </c>
      <c r="BJ79" s="53">
        <f t="shared" si="73"/>
        <v>10042004.737323178</v>
      </c>
      <c r="BK79" s="53">
        <f t="shared" si="49"/>
        <v>10056243.583699385</v>
      </c>
      <c r="BL79" s="53">
        <f t="shared" si="49"/>
        <v>10070502.619744033</v>
      </c>
      <c r="BM79" s="53">
        <f t="shared" si="49"/>
        <v>10084781.874084629</v>
      </c>
      <c r="BN79" s="53">
        <f t="shared" ref="BN79:BO79" si="74">BN36*BN$49</f>
        <v>10099081.37538928</v>
      </c>
      <c r="BO79" s="53">
        <f t="shared" si="74"/>
        <v>10113401.152366731</v>
      </c>
    </row>
    <row r="80" spans="3:67" s="6" customFormat="1" x14ac:dyDescent="0.35">
      <c r="C80" s="18" t="s">
        <v>91</v>
      </c>
      <c r="G80" s="18" t="s">
        <v>103</v>
      </c>
      <c r="N80" s="53">
        <f t="shared" ref="N80:AG80" si="75">N37*N$49</f>
        <v>0</v>
      </c>
      <c r="O80" s="53">
        <f t="shared" si="75"/>
        <v>0</v>
      </c>
      <c r="P80" s="53">
        <f t="shared" si="75"/>
        <v>0</v>
      </c>
      <c r="Q80" s="53">
        <f t="shared" si="75"/>
        <v>0</v>
      </c>
      <c r="R80" s="53">
        <f t="shared" si="75"/>
        <v>0</v>
      </c>
      <c r="S80" s="53">
        <f t="shared" si="75"/>
        <v>0</v>
      </c>
      <c r="T80" s="53">
        <f t="shared" si="75"/>
        <v>0</v>
      </c>
      <c r="U80" s="53">
        <f t="shared" si="75"/>
        <v>0</v>
      </c>
      <c r="V80" s="53">
        <f t="shared" si="75"/>
        <v>0</v>
      </c>
      <c r="W80" s="53">
        <f t="shared" si="75"/>
        <v>0</v>
      </c>
      <c r="X80" s="53">
        <f t="shared" si="75"/>
        <v>0</v>
      </c>
      <c r="Y80" s="53">
        <f t="shared" si="75"/>
        <v>0</v>
      </c>
      <c r="Z80" s="53">
        <f t="shared" si="75"/>
        <v>0</v>
      </c>
      <c r="AA80" s="53">
        <f t="shared" si="75"/>
        <v>0</v>
      </c>
      <c r="AB80" s="53">
        <f t="shared" si="75"/>
        <v>0</v>
      </c>
      <c r="AC80" s="53">
        <f t="shared" si="75"/>
        <v>123141.82607061717</v>
      </c>
      <c r="AD80" s="53">
        <f t="shared" si="75"/>
        <v>177092.79889184408</v>
      </c>
      <c r="AE80" s="53">
        <f t="shared" si="75"/>
        <v>207305.71340597459</v>
      </c>
      <c r="AF80" s="53">
        <f t="shared" si="75"/>
        <v>212389.37027720539</v>
      </c>
      <c r="AG80" s="53">
        <f t="shared" si="75"/>
        <v>217247.64561571064</v>
      </c>
      <c r="AH80" s="53">
        <f t="shared" ref="AH80:BJ80" si="76">AH37*AH$49</f>
        <v>221039.66081038563</v>
      </c>
      <c r="AI80" s="53">
        <f t="shared" si="76"/>
        <v>223835.89147131331</v>
      </c>
      <c r="AJ80" s="53">
        <f t="shared" si="76"/>
        <v>226545.98509056715</v>
      </c>
      <c r="AK80" s="53">
        <f t="shared" si="76"/>
        <v>229210.12429767795</v>
      </c>
      <c r="AL80" s="53">
        <f t="shared" si="76"/>
        <v>231842.86880203008</v>
      </c>
      <c r="AM80" s="53">
        <f t="shared" si="76"/>
        <v>234397.98862763506</v>
      </c>
      <c r="AN80" s="53">
        <f t="shared" si="76"/>
        <v>236847.11876821768</v>
      </c>
      <c r="AO80" s="53">
        <f t="shared" si="76"/>
        <v>239202.12352724781</v>
      </c>
      <c r="AP80" s="53">
        <f t="shared" si="76"/>
        <v>241472.21095342486</v>
      </c>
      <c r="AQ80" s="53">
        <f t="shared" si="76"/>
        <v>243652.6829090637</v>
      </c>
      <c r="AR80" s="53">
        <f t="shared" si="76"/>
        <v>245733.00020645306</v>
      </c>
      <c r="AS80" s="53">
        <f t="shared" si="76"/>
        <v>247711.45675905453</v>
      </c>
      <c r="AT80" s="53">
        <f t="shared" si="76"/>
        <v>249594.87691301983</v>
      </c>
      <c r="AU80" s="53">
        <f t="shared" si="76"/>
        <v>251388.11992806394</v>
      </c>
      <c r="AV80" s="53">
        <f t="shared" si="76"/>
        <v>253085.14598679601</v>
      </c>
      <c r="AW80" s="53">
        <f t="shared" si="76"/>
        <v>254675.71405254968</v>
      </c>
      <c r="AX80" s="53">
        <f t="shared" si="76"/>
        <v>256157.27930074642</v>
      </c>
      <c r="AY80" s="53">
        <f t="shared" si="76"/>
        <v>257535.14068860188</v>
      </c>
      <c r="AZ80" s="53">
        <f t="shared" si="76"/>
        <v>258813.97376660086</v>
      </c>
      <c r="BA80" s="53">
        <f t="shared" si="76"/>
        <v>259989.9597920611</v>
      </c>
      <c r="BB80" s="53">
        <f t="shared" si="76"/>
        <v>261055.5606632994</v>
      </c>
      <c r="BC80" s="53">
        <f t="shared" si="76"/>
        <v>262009.35338668869</v>
      </c>
      <c r="BD80" s="53">
        <f t="shared" si="76"/>
        <v>262856.5796985373</v>
      </c>
      <c r="BE80" s="53">
        <f t="shared" si="76"/>
        <v>263441.11837541836</v>
      </c>
      <c r="BF80" s="53">
        <f t="shared" si="76"/>
        <v>263814.6590888364</v>
      </c>
      <c r="BG80" s="53">
        <f t="shared" si="76"/>
        <v>264188.72945633926</v>
      </c>
      <c r="BH80" s="53">
        <f t="shared" si="76"/>
        <v>264563.33022893942</v>
      </c>
      <c r="BI80" s="53">
        <f t="shared" si="76"/>
        <v>264938.46215871326</v>
      </c>
      <c r="BJ80" s="53">
        <f t="shared" si="76"/>
        <v>265690.8559232282</v>
      </c>
      <c r="BK80" s="53">
        <f t="shared" si="49"/>
        <v>265502.09099063638</v>
      </c>
      <c r="BL80" s="53">
        <f t="shared" si="49"/>
        <v>265878.55401620455</v>
      </c>
      <c r="BM80" s="53">
        <f t="shared" si="49"/>
        <v>266255.550839487</v>
      </c>
      <c r="BN80" s="53">
        <f t="shared" ref="BN80:BO80" si="77">BN37*BN$49</f>
        <v>266633.08221737319</v>
      </c>
      <c r="BO80" s="53">
        <f t="shared" si="77"/>
        <v>267011.14890782232</v>
      </c>
    </row>
    <row r="81" spans="1:74" s="6" customFormat="1" x14ac:dyDescent="0.35">
      <c r="C81" s="18" t="s">
        <v>92</v>
      </c>
      <c r="G81" s="18" t="s">
        <v>102</v>
      </c>
      <c r="N81" s="53">
        <f t="shared" ref="N81:AG81" si="78">N38*N$49</f>
        <v>0</v>
      </c>
      <c r="O81" s="53">
        <f t="shared" si="78"/>
        <v>0</v>
      </c>
      <c r="P81" s="53">
        <f t="shared" si="78"/>
        <v>0</v>
      </c>
      <c r="Q81" s="53">
        <f t="shared" si="78"/>
        <v>0</v>
      </c>
      <c r="R81" s="53">
        <f t="shared" si="78"/>
        <v>0</v>
      </c>
      <c r="S81" s="53">
        <f t="shared" si="78"/>
        <v>0</v>
      </c>
      <c r="T81" s="53">
        <f t="shared" si="78"/>
        <v>0</v>
      </c>
      <c r="U81" s="53">
        <f t="shared" si="78"/>
        <v>0</v>
      </c>
      <c r="V81" s="53">
        <f t="shared" si="78"/>
        <v>0</v>
      </c>
      <c r="W81" s="53">
        <f t="shared" si="78"/>
        <v>0</v>
      </c>
      <c r="X81" s="53">
        <f t="shared" si="78"/>
        <v>0</v>
      </c>
      <c r="Y81" s="53">
        <f t="shared" si="78"/>
        <v>0</v>
      </c>
      <c r="Z81" s="53">
        <f t="shared" si="78"/>
        <v>0</v>
      </c>
      <c r="AA81" s="53">
        <f t="shared" si="78"/>
        <v>0</v>
      </c>
      <c r="AB81" s="53">
        <f t="shared" si="78"/>
        <v>0</v>
      </c>
      <c r="AC81" s="53">
        <f t="shared" si="78"/>
        <v>55937.5087551631</v>
      </c>
      <c r="AD81" s="53">
        <f t="shared" si="78"/>
        <v>92845.883797520044</v>
      </c>
      <c r="AE81" s="53">
        <f t="shared" si="78"/>
        <v>136692.64286463204</v>
      </c>
      <c r="AF81" s="53">
        <f t="shared" si="78"/>
        <v>147165.62706751184</v>
      </c>
      <c r="AG81" s="53">
        <f t="shared" si="78"/>
        <v>158188.58498580044</v>
      </c>
      <c r="AH81" s="53">
        <f t="shared" ref="AH81:BJ81" si="79">AH38*AH$49</f>
        <v>169760.86373738304</v>
      </c>
      <c r="AI81" s="53">
        <f t="shared" si="79"/>
        <v>171960.3653088088</v>
      </c>
      <c r="AJ81" s="53">
        <f t="shared" si="79"/>
        <v>174083.75934193586</v>
      </c>
      <c r="AK81" s="53">
        <f t="shared" si="79"/>
        <v>176150.09541880904</v>
      </c>
      <c r="AL81" s="53">
        <f t="shared" si="79"/>
        <v>178202.44519616725</v>
      </c>
      <c r="AM81" s="53">
        <f t="shared" si="79"/>
        <v>180220.245927065</v>
      </c>
      <c r="AN81" s="53">
        <f t="shared" si="79"/>
        <v>182152.59008855891</v>
      </c>
      <c r="AO81" s="53">
        <f t="shared" si="79"/>
        <v>184006.53368495303</v>
      </c>
      <c r="AP81" s="53">
        <f t="shared" si="79"/>
        <v>185793.36259840988</v>
      </c>
      <c r="AQ81" s="53">
        <f t="shared" si="79"/>
        <v>187516.02633650476</v>
      </c>
      <c r="AR81" s="53">
        <f t="shared" si="79"/>
        <v>189164.31220017004</v>
      </c>
      <c r="AS81" s="53">
        <f t="shared" si="79"/>
        <v>190732.13959447676</v>
      </c>
      <c r="AT81" s="53">
        <f t="shared" si="79"/>
        <v>192222.95155154541</v>
      </c>
      <c r="AU81" s="53">
        <f t="shared" si="79"/>
        <v>193643.85529049105</v>
      </c>
      <c r="AV81" s="53">
        <f t="shared" si="79"/>
        <v>194995.25587391213</v>
      </c>
      <c r="AW81" s="53">
        <f t="shared" si="79"/>
        <v>196267.41084783795</v>
      </c>
      <c r="AX81" s="53">
        <f t="shared" si="79"/>
        <v>197454.23030555254</v>
      </c>
      <c r="AY81" s="53">
        <f t="shared" si="79"/>
        <v>198557.86992504503</v>
      </c>
      <c r="AZ81" s="53">
        <f t="shared" si="79"/>
        <v>199584.36607027097</v>
      </c>
      <c r="BA81" s="53">
        <f t="shared" si="79"/>
        <v>200534.91064957724</v>
      </c>
      <c r="BB81" s="53">
        <f t="shared" si="79"/>
        <v>201402.40808358166</v>
      </c>
      <c r="BC81" s="53">
        <f t="shared" si="79"/>
        <v>202182.300254036</v>
      </c>
      <c r="BD81" s="53">
        <f t="shared" si="79"/>
        <v>202876.94537022599</v>
      </c>
      <c r="BE81" s="53">
        <f t="shared" si="79"/>
        <v>203492.08880286021</v>
      </c>
      <c r="BF81" s="53">
        <f t="shared" si="79"/>
        <v>203780.62606877723</v>
      </c>
      <c r="BG81" s="53">
        <f t="shared" si="79"/>
        <v>204069.57245995494</v>
      </c>
      <c r="BH81" s="53">
        <f t="shared" si="79"/>
        <v>204358.92855650274</v>
      </c>
      <c r="BI81" s="53">
        <f t="shared" si="79"/>
        <v>204648.69493935531</v>
      </c>
      <c r="BJ81" s="53">
        <f t="shared" si="79"/>
        <v>204938.87219026923</v>
      </c>
      <c r="BK81" s="53">
        <f t="shared" si="49"/>
        <v>205229.46089182471</v>
      </c>
      <c r="BL81" s="53">
        <f t="shared" si="49"/>
        <v>205520.46162742897</v>
      </c>
      <c r="BM81" s="53">
        <f t="shared" si="49"/>
        <v>205811.87498131994</v>
      </c>
      <c r="BN81" s="53">
        <f t="shared" ref="BN81:BO81" si="80">BN38*BN$49</f>
        <v>206103.70153855727</v>
      </c>
      <c r="BO81" s="53">
        <f t="shared" si="80"/>
        <v>206395.94188503482</v>
      </c>
    </row>
    <row r="82" spans="1:74" s="6" customFormat="1" x14ac:dyDescent="0.35">
      <c r="C82" s="18" t="s">
        <v>93</v>
      </c>
      <c r="G82" s="18" t="s">
        <v>104</v>
      </c>
      <c r="N82" s="53">
        <f t="shared" ref="N82:AG82" si="81">N39*N$49</f>
        <v>0</v>
      </c>
      <c r="O82" s="53">
        <f t="shared" si="81"/>
        <v>0</v>
      </c>
      <c r="P82" s="53">
        <f t="shared" si="81"/>
        <v>0</v>
      </c>
      <c r="Q82" s="53">
        <f t="shared" si="81"/>
        <v>0</v>
      </c>
      <c r="R82" s="53">
        <f t="shared" si="81"/>
        <v>0</v>
      </c>
      <c r="S82" s="53">
        <f t="shared" si="81"/>
        <v>0</v>
      </c>
      <c r="T82" s="53">
        <f t="shared" si="81"/>
        <v>0</v>
      </c>
      <c r="U82" s="53">
        <f t="shared" si="81"/>
        <v>0</v>
      </c>
      <c r="V82" s="53">
        <f t="shared" si="81"/>
        <v>0</v>
      </c>
      <c r="W82" s="53">
        <f t="shared" si="81"/>
        <v>0</v>
      </c>
      <c r="X82" s="53">
        <f t="shared" si="81"/>
        <v>0</v>
      </c>
      <c r="Y82" s="53">
        <f t="shared" si="81"/>
        <v>0</v>
      </c>
      <c r="Z82" s="53">
        <f t="shared" si="81"/>
        <v>0</v>
      </c>
      <c r="AA82" s="53">
        <f t="shared" si="81"/>
        <v>0</v>
      </c>
      <c r="AB82" s="53">
        <f t="shared" si="81"/>
        <v>0</v>
      </c>
      <c r="AC82" s="53">
        <f t="shared" si="81"/>
        <v>0</v>
      </c>
      <c r="AD82" s="53">
        <f t="shared" si="81"/>
        <v>0</v>
      </c>
      <c r="AE82" s="53">
        <f t="shared" si="81"/>
        <v>0</v>
      </c>
      <c r="AF82" s="53">
        <f t="shared" si="81"/>
        <v>0</v>
      </c>
      <c r="AG82" s="53">
        <f t="shared" si="81"/>
        <v>0</v>
      </c>
      <c r="AH82" s="53">
        <f t="shared" ref="AH82:BJ82" si="82">AH39*AH$49</f>
        <v>0</v>
      </c>
      <c r="AI82" s="53">
        <f t="shared" si="82"/>
        <v>0</v>
      </c>
      <c r="AJ82" s="53">
        <f t="shared" si="82"/>
        <v>0</v>
      </c>
      <c r="AK82" s="53">
        <f t="shared" si="82"/>
        <v>0</v>
      </c>
      <c r="AL82" s="53">
        <f t="shared" si="82"/>
        <v>0</v>
      </c>
      <c r="AM82" s="53">
        <f t="shared" si="82"/>
        <v>0</v>
      </c>
      <c r="AN82" s="53">
        <f t="shared" si="82"/>
        <v>0</v>
      </c>
      <c r="AO82" s="53">
        <f t="shared" si="82"/>
        <v>0</v>
      </c>
      <c r="AP82" s="53">
        <f t="shared" si="82"/>
        <v>0</v>
      </c>
      <c r="AQ82" s="53">
        <f t="shared" si="82"/>
        <v>0</v>
      </c>
      <c r="AR82" s="53">
        <f t="shared" si="82"/>
        <v>0</v>
      </c>
      <c r="AS82" s="53">
        <f t="shared" si="82"/>
        <v>0</v>
      </c>
      <c r="AT82" s="53">
        <f t="shared" si="82"/>
        <v>0</v>
      </c>
      <c r="AU82" s="53">
        <f t="shared" si="82"/>
        <v>0</v>
      </c>
      <c r="AV82" s="53">
        <f t="shared" si="82"/>
        <v>0</v>
      </c>
      <c r="AW82" s="53">
        <f t="shared" si="82"/>
        <v>0</v>
      </c>
      <c r="AX82" s="53">
        <f t="shared" si="82"/>
        <v>0</v>
      </c>
      <c r="AY82" s="53">
        <f t="shared" si="82"/>
        <v>0</v>
      </c>
      <c r="AZ82" s="53">
        <f t="shared" si="82"/>
        <v>0</v>
      </c>
      <c r="BA82" s="53">
        <f t="shared" si="82"/>
        <v>0</v>
      </c>
      <c r="BB82" s="53">
        <f t="shared" si="82"/>
        <v>0</v>
      </c>
      <c r="BC82" s="53">
        <f t="shared" si="82"/>
        <v>0</v>
      </c>
      <c r="BD82" s="53">
        <f t="shared" si="82"/>
        <v>0</v>
      </c>
      <c r="BE82" s="53">
        <f t="shared" si="82"/>
        <v>0</v>
      </c>
      <c r="BF82" s="53">
        <f t="shared" si="82"/>
        <v>0</v>
      </c>
      <c r="BG82" s="53">
        <f t="shared" si="82"/>
        <v>0</v>
      </c>
      <c r="BH82" s="53">
        <f t="shared" si="82"/>
        <v>0</v>
      </c>
      <c r="BI82" s="53">
        <f t="shared" si="82"/>
        <v>0</v>
      </c>
      <c r="BJ82" s="53">
        <f t="shared" si="82"/>
        <v>0</v>
      </c>
      <c r="BK82" s="53">
        <f t="shared" si="49"/>
        <v>0</v>
      </c>
      <c r="BL82" s="53">
        <f t="shared" si="49"/>
        <v>0</v>
      </c>
      <c r="BM82" s="53">
        <f t="shared" si="49"/>
        <v>0</v>
      </c>
      <c r="BN82" s="53">
        <f t="shared" ref="BN82:BO82" si="83">BN39*BN$49</f>
        <v>0</v>
      </c>
      <c r="BO82" s="53">
        <f t="shared" si="83"/>
        <v>0</v>
      </c>
    </row>
    <row r="83" spans="1:74" s="6" customFormat="1" x14ac:dyDescent="0.35">
      <c r="C83" s="18" t="s">
        <v>94</v>
      </c>
      <c r="G83" s="18" t="s">
        <v>105</v>
      </c>
      <c r="N83" s="53">
        <f t="shared" ref="N83:AG83" si="84">N40*N$49</f>
        <v>0</v>
      </c>
      <c r="O83" s="53">
        <f t="shared" si="84"/>
        <v>0</v>
      </c>
      <c r="P83" s="53">
        <f t="shared" si="84"/>
        <v>0</v>
      </c>
      <c r="Q83" s="53">
        <f t="shared" si="84"/>
        <v>0</v>
      </c>
      <c r="R83" s="53">
        <f t="shared" si="84"/>
        <v>0</v>
      </c>
      <c r="S83" s="53">
        <f t="shared" si="84"/>
        <v>0</v>
      </c>
      <c r="T83" s="53">
        <f t="shared" si="84"/>
        <v>0</v>
      </c>
      <c r="U83" s="53">
        <f t="shared" si="84"/>
        <v>0</v>
      </c>
      <c r="V83" s="53">
        <f t="shared" si="84"/>
        <v>0</v>
      </c>
      <c r="W83" s="53">
        <f t="shared" si="84"/>
        <v>0</v>
      </c>
      <c r="X83" s="53">
        <f t="shared" si="84"/>
        <v>0</v>
      </c>
      <c r="Y83" s="53">
        <f t="shared" si="84"/>
        <v>0</v>
      </c>
      <c r="Z83" s="53">
        <f t="shared" si="84"/>
        <v>0</v>
      </c>
      <c r="AA83" s="53">
        <f t="shared" si="84"/>
        <v>0</v>
      </c>
      <c r="AB83" s="53">
        <f t="shared" si="84"/>
        <v>0</v>
      </c>
      <c r="AC83" s="53">
        <f t="shared" si="84"/>
        <v>0</v>
      </c>
      <c r="AD83" s="53">
        <f t="shared" si="84"/>
        <v>0</v>
      </c>
      <c r="AE83" s="53">
        <f t="shared" si="84"/>
        <v>0</v>
      </c>
      <c r="AF83" s="53">
        <f t="shared" si="84"/>
        <v>0</v>
      </c>
      <c r="AG83" s="53">
        <f t="shared" si="84"/>
        <v>0</v>
      </c>
      <c r="AH83" s="53">
        <f t="shared" ref="AH83:BJ83" si="85">AH40*AH$49</f>
        <v>0</v>
      </c>
      <c r="AI83" s="53">
        <f t="shared" si="85"/>
        <v>0</v>
      </c>
      <c r="AJ83" s="53">
        <f t="shared" si="85"/>
        <v>0</v>
      </c>
      <c r="AK83" s="53">
        <f t="shared" si="85"/>
        <v>0</v>
      </c>
      <c r="AL83" s="53">
        <f t="shared" si="85"/>
        <v>0</v>
      </c>
      <c r="AM83" s="53">
        <f t="shared" si="85"/>
        <v>0</v>
      </c>
      <c r="AN83" s="53">
        <f t="shared" si="85"/>
        <v>0</v>
      </c>
      <c r="AO83" s="53">
        <f t="shared" si="85"/>
        <v>0</v>
      </c>
      <c r="AP83" s="53">
        <f t="shared" si="85"/>
        <v>0</v>
      </c>
      <c r="AQ83" s="53">
        <f t="shared" si="85"/>
        <v>0</v>
      </c>
      <c r="AR83" s="53">
        <f t="shared" si="85"/>
        <v>0</v>
      </c>
      <c r="AS83" s="53">
        <f t="shared" si="85"/>
        <v>0</v>
      </c>
      <c r="AT83" s="53">
        <f t="shared" si="85"/>
        <v>0</v>
      </c>
      <c r="AU83" s="53">
        <f t="shared" si="85"/>
        <v>0</v>
      </c>
      <c r="AV83" s="53">
        <f t="shared" si="85"/>
        <v>0</v>
      </c>
      <c r="AW83" s="53">
        <f t="shared" si="85"/>
        <v>0</v>
      </c>
      <c r="AX83" s="53">
        <f t="shared" si="85"/>
        <v>0</v>
      </c>
      <c r="AY83" s="53">
        <f t="shared" si="85"/>
        <v>0</v>
      </c>
      <c r="AZ83" s="53">
        <f t="shared" si="85"/>
        <v>0</v>
      </c>
      <c r="BA83" s="53">
        <f t="shared" si="85"/>
        <v>0</v>
      </c>
      <c r="BB83" s="53">
        <f t="shared" si="85"/>
        <v>0</v>
      </c>
      <c r="BC83" s="53">
        <f t="shared" si="85"/>
        <v>0</v>
      </c>
      <c r="BD83" s="53">
        <f t="shared" si="85"/>
        <v>0</v>
      </c>
      <c r="BE83" s="53">
        <f t="shared" si="85"/>
        <v>0</v>
      </c>
      <c r="BF83" s="53">
        <f t="shared" si="85"/>
        <v>0</v>
      </c>
      <c r="BG83" s="53">
        <f t="shared" si="85"/>
        <v>0</v>
      </c>
      <c r="BH83" s="53">
        <f t="shared" si="85"/>
        <v>0</v>
      </c>
      <c r="BI83" s="53">
        <f t="shared" si="85"/>
        <v>0</v>
      </c>
      <c r="BJ83" s="53">
        <f t="shared" si="85"/>
        <v>0</v>
      </c>
      <c r="BK83" s="53">
        <f t="shared" si="49"/>
        <v>0</v>
      </c>
      <c r="BL83" s="53">
        <f t="shared" si="49"/>
        <v>0</v>
      </c>
      <c r="BM83" s="53">
        <f t="shared" si="49"/>
        <v>0</v>
      </c>
      <c r="BN83" s="53">
        <f t="shared" ref="BN83:BO83" si="86">BN40*BN$49</f>
        <v>0</v>
      </c>
      <c r="BO83" s="53">
        <f t="shared" si="86"/>
        <v>0</v>
      </c>
    </row>
    <row r="84" spans="1:74" s="6" customFormat="1" x14ac:dyDescent="0.35">
      <c r="C84" s="18" t="s">
        <v>95</v>
      </c>
      <c r="G84" s="18" t="s">
        <v>106</v>
      </c>
      <c r="N84" s="53">
        <f t="shared" ref="N84:AG84" si="87">N41*N$49</f>
        <v>0</v>
      </c>
      <c r="O84" s="53">
        <f t="shared" si="87"/>
        <v>0</v>
      </c>
      <c r="P84" s="53">
        <f t="shared" si="87"/>
        <v>0</v>
      </c>
      <c r="Q84" s="53">
        <f t="shared" si="87"/>
        <v>0</v>
      </c>
      <c r="R84" s="53">
        <f t="shared" si="87"/>
        <v>0</v>
      </c>
      <c r="S84" s="53">
        <f t="shared" si="87"/>
        <v>0</v>
      </c>
      <c r="T84" s="53">
        <f t="shared" si="87"/>
        <v>0</v>
      </c>
      <c r="U84" s="53">
        <f t="shared" si="87"/>
        <v>0</v>
      </c>
      <c r="V84" s="53">
        <f t="shared" si="87"/>
        <v>0</v>
      </c>
      <c r="W84" s="53">
        <f t="shared" si="87"/>
        <v>0</v>
      </c>
      <c r="X84" s="53">
        <f t="shared" si="87"/>
        <v>0</v>
      </c>
      <c r="Y84" s="53">
        <f t="shared" si="87"/>
        <v>0</v>
      </c>
      <c r="Z84" s="53">
        <f t="shared" si="87"/>
        <v>0</v>
      </c>
      <c r="AA84" s="53">
        <f t="shared" si="87"/>
        <v>0</v>
      </c>
      <c r="AB84" s="53">
        <f t="shared" si="87"/>
        <v>0</v>
      </c>
      <c r="AC84" s="53">
        <f t="shared" si="87"/>
        <v>0</v>
      </c>
      <c r="AD84" s="53">
        <f t="shared" si="87"/>
        <v>0</v>
      </c>
      <c r="AE84" s="53">
        <f t="shared" si="87"/>
        <v>0</v>
      </c>
      <c r="AF84" s="53">
        <f t="shared" si="87"/>
        <v>0</v>
      </c>
      <c r="AG84" s="53">
        <f t="shared" si="87"/>
        <v>0</v>
      </c>
      <c r="AH84" s="53">
        <f t="shared" ref="AH84:BJ84" si="88">AH41*AH$49</f>
        <v>0</v>
      </c>
      <c r="AI84" s="53">
        <f t="shared" si="88"/>
        <v>0</v>
      </c>
      <c r="AJ84" s="53">
        <f t="shared" si="88"/>
        <v>0</v>
      </c>
      <c r="AK84" s="53">
        <f t="shared" si="88"/>
        <v>0</v>
      </c>
      <c r="AL84" s="53">
        <f t="shared" si="88"/>
        <v>0</v>
      </c>
      <c r="AM84" s="53">
        <f t="shared" si="88"/>
        <v>0</v>
      </c>
      <c r="AN84" s="53">
        <f t="shared" si="88"/>
        <v>0</v>
      </c>
      <c r="AO84" s="53">
        <f t="shared" si="88"/>
        <v>0</v>
      </c>
      <c r="AP84" s="53">
        <f t="shared" si="88"/>
        <v>0</v>
      </c>
      <c r="AQ84" s="53">
        <f t="shared" si="88"/>
        <v>0</v>
      </c>
      <c r="AR84" s="53">
        <f t="shared" si="88"/>
        <v>0</v>
      </c>
      <c r="AS84" s="53">
        <f t="shared" si="88"/>
        <v>0</v>
      </c>
      <c r="AT84" s="53">
        <f t="shared" si="88"/>
        <v>0</v>
      </c>
      <c r="AU84" s="53">
        <f t="shared" si="88"/>
        <v>0</v>
      </c>
      <c r="AV84" s="53">
        <f t="shared" si="88"/>
        <v>0</v>
      </c>
      <c r="AW84" s="53">
        <f t="shared" si="88"/>
        <v>0</v>
      </c>
      <c r="AX84" s="53">
        <f t="shared" si="88"/>
        <v>0</v>
      </c>
      <c r="AY84" s="53">
        <f t="shared" si="88"/>
        <v>0</v>
      </c>
      <c r="AZ84" s="53">
        <f t="shared" si="88"/>
        <v>0</v>
      </c>
      <c r="BA84" s="53">
        <f t="shared" si="88"/>
        <v>0</v>
      </c>
      <c r="BB84" s="53">
        <f t="shared" si="88"/>
        <v>0</v>
      </c>
      <c r="BC84" s="53">
        <f t="shared" si="88"/>
        <v>0</v>
      </c>
      <c r="BD84" s="53">
        <f t="shared" si="88"/>
        <v>0</v>
      </c>
      <c r="BE84" s="53">
        <f t="shared" si="88"/>
        <v>0</v>
      </c>
      <c r="BF84" s="53">
        <f t="shared" si="88"/>
        <v>0</v>
      </c>
      <c r="BG84" s="53">
        <f t="shared" si="88"/>
        <v>0</v>
      </c>
      <c r="BH84" s="53">
        <f t="shared" si="88"/>
        <v>0</v>
      </c>
      <c r="BI84" s="53">
        <f t="shared" si="88"/>
        <v>0</v>
      </c>
      <c r="BJ84" s="53">
        <f t="shared" si="88"/>
        <v>0</v>
      </c>
      <c r="BK84" s="53">
        <f t="shared" si="49"/>
        <v>0</v>
      </c>
      <c r="BL84" s="53">
        <f t="shared" si="49"/>
        <v>0</v>
      </c>
      <c r="BM84" s="53">
        <f t="shared" si="49"/>
        <v>0</v>
      </c>
      <c r="BN84" s="53">
        <f t="shared" ref="BN84:BO84" si="89">BN41*BN$49</f>
        <v>0</v>
      </c>
      <c r="BO84" s="53">
        <f t="shared" si="89"/>
        <v>0</v>
      </c>
    </row>
    <row r="85" spans="1:74" s="6" customFormat="1" x14ac:dyDescent="0.35">
      <c r="C85" s="18" t="s">
        <v>96</v>
      </c>
      <c r="G85" s="18" t="s">
        <v>7</v>
      </c>
      <c r="N85" s="53">
        <f t="shared" ref="N85:AG85" si="90">N42*N$49</f>
        <v>0</v>
      </c>
      <c r="O85" s="53">
        <f t="shared" si="90"/>
        <v>0</v>
      </c>
      <c r="P85" s="53">
        <f t="shared" si="90"/>
        <v>0</v>
      </c>
      <c r="Q85" s="53">
        <f t="shared" si="90"/>
        <v>0</v>
      </c>
      <c r="R85" s="53">
        <f t="shared" si="90"/>
        <v>0</v>
      </c>
      <c r="S85" s="53">
        <f t="shared" si="90"/>
        <v>0</v>
      </c>
      <c r="T85" s="53">
        <f t="shared" si="90"/>
        <v>345064.95195000002</v>
      </c>
      <c r="U85" s="53">
        <f t="shared" si="90"/>
        <v>797522.66520000005</v>
      </c>
      <c r="V85" s="53">
        <f t="shared" si="90"/>
        <v>1282770.5448000003</v>
      </c>
      <c r="W85" s="53">
        <f t="shared" si="90"/>
        <v>1926794.0802000002</v>
      </c>
      <c r="X85" s="53">
        <f t="shared" si="90"/>
        <v>2550641.7540000002</v>
      </c>
      <c r="Y85" s="53">
        <f t="shared" si="90"/>
        <v>2725678.0329</v>
      </c>
      <c r="Z85" s="53">
        <f t="shared" si="90"/>
        <v>3388690.6214000001</v>
      </c>
      <c r="AA85" s="53">
        <f t="shared" si="90"/>
        <v>3987554.3076000004</v>
      </c>
      <c r="AB85" s="53">
        <f t="shared" si="90"/>
        <v>3921742.7497337931</v>
      </c>
      <c r="AC85" s="53">
        <f t="shared" si="90"/>
        <v>3916365.0975477574</v>
      </c>
      <c r="AD85" s="53">
        <f t="shared" si="90"/>
        <v>3907129.702691271</v>
      </c>
      <c r="AE85" s="53">
        <f t="shared" si="90"/>
        <v>3901622.9871829608</v>
      </c>
      <c r="AF85" s="53">
        <f t="shared" si="90"/>
        <v>3901622.9871829608</v>
      </c>
      <c r="AG85" s="53">
        <f t="shared" si="90"/>
        <v>3901622.9871829608</v>
      </c>
      <c r="AH85" s="53">
        <f t="shared" ref="AH85:BJ85" si="91">AH42*AH$49</f>
        <v>3901622.9871829608</v>
      </c>
      <c r="AI85" s="53">
        <f t="shared" si="91"/>
        <v>3901622.9871829608</v>
      </c>
      <c r="AJ85" s="53">
        <f t="shared" si="91"/>
        <v>3901622.9871829608</v>
      </c>
      <c r="AK85" s="53">
        <f t="shared" si="91"/>
        <v>3901622.9871829608</v>
      </c>
      <c r="AL85" s="53">
        <f t="shared" si="91"/>
        <v>3901622.9871829608</v>
      </c>
      <c r="AM85" s="53">
        <f t="shared" si="91"/>
        <v>3901622.9871829608</v>
      </c>
      <c r="AN85" s="53">
        <f t="shared" si="91"/>
        <v>3901622.9871829608</v>
      </c>
      <c r="AO85" s="53">
        <f t="shared" si="91"/>
        <v>3901622.9871829608</v>
      </c>
      <c r="AP85" s="53">
        <f t="shared" si="91"/>
        <v>3901622.9871829608</v>
      </c>
      <c r="AQ85" s="53">
        <f t="shared" si="91"/>
        <v>3901622.9871829608</v>
      </c>
      <c r="AR85" s="53">
        <f t="shared" si="91"/>
        <v>3901622.9871829608</v>
      </c>
      <c r="AS85" s="53">
        <f t="shared" si="91"/>
        <v>3901622.9871829608</v>
      </c>
      <c r="AT85" s="53">
        <f t="shared" si="91"/>
        <v>3901622.9871829608</v>
      </c>
      <c r="AU85" s="53">
        <f t="shared" si="91"/>
        <v>3901622.9871829608</v>
      </c>
      <c r="AV85" s="53">
        <f t="shared" si="91"/>
        <v>3901622.9871829608</v>
      </c>
      <c r="AW85" s="53">
        <f t="shared" si="91"/>
        <v>3901622.9871829608</v>
      </c>
      <c r="AX85" s="53">
        <f t="shared" si="91"/>
        <v>3901622.9871829608</v>
      </c>
      <c r="AY85" s="53">
        <f t="shared" si="91"/>
        <v>3901622.9871829608</v>
      </c>
      <c r="AZ85" s="53">
        <f t="shared" si="91"/>
        <v>3901622.9871829608</v>
      </c>
      <c r="BA85" s="53">
        <f t="shared" si="91"/>
        <v>3901622.9871829608</v>
      </c>
      <c r="BB85" s="53">
        <f t="shared" si="91"/>
        <v>3901622.9871829608</v>
      </c>
      <c r="BC85" s="53">
        <f t="shared" si="91"/>
        <v>3901622.9871829608</v>
      </c>
      <c r="BD85" s="53">
        <f t="shared" si="91"/>
        <v>3901622.9871829608</v>
      </c>
      <c r="BE85" s="53">
        <f t="shared" si="91"/>
        <v>3901622.9871829608</v>
      </c>
      <c r="BF85" s="53">
        <f t="shared" si="91"/>
        <v>3901622.9871829608</v>
      </c>
      <c r="BG85" s="53">
        <f t="shared" si="91"/>
        <v>3901622.9871829608</v>
      </c>
      <c r="BH85" s="53">
        <f t="shared" si="91"/>
        <v>3901622.9871829608</v>
      </c>
      <c r="BI85" s="53">
        <f t="shared" si="91"/>
        <v>3901622.9871829608</v>
      </c>
      <c r="BJ85" s="53">
        <f t="shared" si="91"/>
        <v>3901622.9871829608</v>
      </c>
      <c r="BK85" s="53">
        <f t="shared" si="49"/>
        <v>3901622.9871829608</v>
      </c>
      <c r="BL85" s="53">
        <f t="shared" si="49"/>
        <v>3901622.9871829608</v>
      </c>
      <c r="BM85" s="53">
        <f t="shared" si="49"/>
        <v>3901622.9871829608</v>
      </c>
      <c r="BN85" s="53">
        <f t="shared" ref="BN85:BO85" si="92">BN42*BN$49</f>
        <v>3901622.9871829608</v>
      </c>
      <c r="BO85" s="53">
        <f t="shared" si="92"/>
        <v>3901622.9871829608</v>
      </c>
    </row>
    <row r="86" spans="1:74" s="6" customFormat="1" x14ac:dyDescent="0.35">
      <c r="BP86" s="16" t="s">
        <v>15</v>
      </c>
    </row>
    <row r="87" spans="1:74" s="6" customFormat="1" x14ac:dyDescent="0.35"/>
    <row r="88" spans="1:74" s="6" customFormat="1" x14ac:dyDescent="0.35"/>
    <row r="89" spans="1:74" s="11" customFormat="1" ht="18" customHeight="1" x14ac:dyDescent="0.4">
      <c r="A89" s="9">
        <v>3</v>
      </c>
      <c r="B89" s="9" t="s">
        <v>10</v>
      </c>
      <c r="C89" s="10"/>
      <c r="D89" s="10"/>
      <c r="E89" s="10"/>
      <c r="F89" s="10"/>
      <c r="G89" s="10"/>
      <c r="H89" s="10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</row>
    <row r="90" spans="1:74" s="6" customFormat="1" x14ac:dyDescent="0.35"/>
    <row r="91" spans="1:74" s="6" customFormat="1" ht="15.5" x14ac:dyDescent="0.35">
      <c r="A91" s="22"/>
      <c r="B91" s="12" t="s">
        <v>16</v>
      </c>
    </row>
    <row r="92" spans="1:74" s="6" customFormat="1" x14ac:dyDescent="0.35">
      <c r="A92" s="22"/>
    </row>
    <row r="93" spans="1:74" s="6" customFormat="1" x14ac:dyDescent="0.35">
      <c r="A93" s="22"/>
      <c r="C93" s="23" t="s">
        <v>70</v>
      </c>
      <c r="G93" s="6" t="s">
        <v>17</v>
      </c>
      <c r="M93" s="24">
        <v>0.995</v>
      </c>
      <c r="N93" s="24">
        <v>0.995</v>
      </c>
      <c r="O93" s="24">
        <v>0.995</v>
      </c>
      <c r="P93" s="24">
        <v>0.995</v>
      </c>
      <c r="Q93" s="24">
        <v>0.995</v>
      </c>
      <c r="R93" s="24">
        <v>0.995</v>
      </c>
      <c r="S93" s="24">
        <v>0.995</v>
      </c>
      <c r="T93" s="24">
        <v>0.995</v>
      </c>
      <c r="U93" s="24">
        <v>0.995</v>
      </c>
      <c r="V93" s="24">
        <v>0.995</v>
      </c>
      <c r="W93" s="24">
        <v>0.995</v>
      </c>
      <c r="X93" s="24">
        <v>0.995</v>
      </c>
      <c r="Y93" s="24">
        <v>0.995</v>
      </c>
      <c r="Z93" s="24">
        <v>0.995</v>
      </c>
      <c r="AA93" s="24">
        <v>0.995</v>
      </c>
      <c r="AB93" s="24">
        <v>0.995</v>
      </c>
      <c r="AC93" s="24">
        <v>0.995</v>
      </c>
      <c r="AD93" s="24">
        <v>0.995</v>
      </c>
      <c r="AE93" s="24">
        <v>0.995</v>
      </c>
      <c r="AF93" s="24">
        <v>0.995</v>
      </c>
      <c r="AG93" s="24">
        <v>0.995</v>
      </c>
      <c r="AH93" s="24">
        <v>0.995</v>
      </c>
      <c r="AI93" s="24">
        <v>0.995</v>
      </c>
      <c r="AJ93" s="24">
        <v>0.995</v>
      </c>
      <c r="AK93" s="24">
        <v>0.995</v>
      </c>
      <c r="AL93" s="24">
        <v>0.995</v>
      </c>
      <c r="AM93" s="24">
        <v>0.995</v>
      </c>
      <c r="AN93" s="24">
        <v>0.995</v>
      </c>
      <c r="AO93" s="24">
        <v>0.995</v>
      </c>
      <c r="AP93" s="24">
        <v>0.995</v>
      </c>
      <c r="AQ93" s="24">
        <v>0.995</v>
      </c>
      <c r="AR93" s="24">
        <v>0.995</v>
      </c>
      <c r="AS93" s="24">
        <v>0.995</v>
      </c>
      <c r="AT93" s="24">
        <v>0.995</v>
      </c>
      <c r="AU93" s="24">
        <v>0.995</v>
      </c>
      <c r="AV93" s="24">
        <v>0.995</v>
      </c>
      <c r="AW93" s="24">
        <v>0.995</v>
      </c>
      <c r="AX93" s="24">
        <v>0.995</v>
      </c>
      <c r="AY93" s="24">
        <v>0.995</v>
      </c>
      <c r="AZ93" s="24">
        <v>0.995</v>
      </c>
      <c r="BA93" s="24">
        <v>0.995</v>
      </c>
      <c r="BB93" s="24">
        <v>0.995</v>
      </c>
      <c r="BC93" s="24">
        <v>0.995</v>
      </c>
      <c r="BD93" s="24">
        <v>0.995</v>
      </c>
      <c r="BE93" s="24">
        <v>0.995</v>
      </c>
      <c r="BF93" s="24">
        <v>0.995</v>
      </c>
      <c r="BG93" s="24">
        <v>0.995</v>
      </c>
      <c r="BH93" s="24">
        <v>0.995</v>
      </c>
      <c r="BI93" s="24">
        <v>0.995</v>
      </c>
      <c r="BJ93" s="24">
        <v>0.995</v>
      </c>
      <c r="BK93" s="24">
        <v>0.995</v>
      </c>
      <c r="BL93" s="24">
        <v>0.995</v>
      </c>
      <c r="BM93" s="24">
        <v>0.995</v>
      </c>
      <c r="BN93" s="24">
        <v>0.995</v>
      </c>
      <c r="BO93" s="24">
        <v>0.995</v>
      </c>
    </row>
    <row r="94" spans="1:74" s="6" customFormat="1" x14ac:dyDescent="0.35">
      <c r="A94" s="22"/>
      <c r="C94" s="23" t="s">
        <v>71</v>
      </c>
      <c r="G94" s="6" t="s">
        <v>17</v>
      </c>
      <c r="M94" s="24">
        <v>0.995</v>
      </c>
      <c r="N94" s="24">
        <v>0.995</v>
      </c>
      <c r="O94" s="24">
        <v>0.995</v>
      </c>
      <c r="P94" s="24">
        <v>0.995</v>
      </c>
      <c r="Q94" s="24">
        <v>0.995</v>
      </c>
      <c r="R94" s="24">
        <v>0.995</v>
      </c>
      <c r="S94" s="24">
        <v>0.995</v>
      </c>
      <c r="T94" s="24">
        <v>0.995</v>
      </c>
      <c r="U94" s="24">
        <v>0.995</v>
      </c>
      <c r="V94" s="24">
        <v>0.995</v>
      </c>
      <c r="W94" s="24">
        <v>0.995</v>
      </c>
      <c r="X94" s="24">
        <v>0.995</v>
      </c>
      <c r="Y94" s="24">
        <v>0.995</v>
      </c>
      <c r="Z94" s="24">
        <v>0.995</v>
      </c>
      <c r="AA94" s="24">
        <v>0.995</v>
      </c>
      <c r="AB94" s="24">
        <v>0.995</v>
      </c>
      <c r="AC94" s="24">
        <v>0.995</v>
      </c>
      <c r="AD94" s="24">
        <v>0.995</v>
      </c>
      <c r="AE94" s="24">
        <v>0.995</v>
      </c>
      <c r="AF94" s="24">
        <v>0.995</v>
      </c>
      <c r="AG94" s="24">
        <v>0.995</v>
      </c>
      <c r="AH94" s="24">
        <v>0.995</v>
      </c>
      <c r="AI94" s="24">
        <v>0.995</v>
      </c>
      <c r="AJ94" s="24">
        <v>0.995</v>
      </c>
      <c r="AK94" s="24">
        <v>0.995</v>
      </c>
      <c r="AL94" s="24">
        <v>0.995</v>
      </c>
      <c r="AM94" s="24">
        <v>0.995</v>
      </c>
      <c r="AN94" s="24">
        <v>0.995</v>
      </c>
      <c r="AO94" s="24">
        <v>0.995</v>
      </c>
      <c r="AP94" s="24">
        <v>0.995</v>
      </c>
      <c r="AQ94" s="24">
        <v>0.995</v>
      </c>
      <c r="AR94" s="24">
        <v>0.995</v>
      </c>
      <c r="AS94" s="24">
        <v>0.995</v>
      </c>
      <c r="AT94" s="24">
        <v>0.995</v>
      </c>
      <c r="AU94" s="24">
        <v>0.995</v>
      </c>
      <c r="AV94" s="24">
        <v>0.995</v>
      </c>
      <c r="AW94" s="24">
        <v>0.995</v>
      </c>
      <c r="AX94" s="24">
        <v>0.995</v>
      </c>
      <c r="AY94" s="24">
        <v>0.995</v>
      </c>
      <c r="AZ94" s="24">
        <v>0.995</v>
      </c>
      <c r="BA94" s="24">
        <v>0.995</v>
      </c>
      <c r="BB94" s="24">
        <v>0.995</v>
      </c>
      <c r="BC94" s="24">
        <v>0.995</v>
      </c>
      <c r="BD94" s="24">
        <v>0.995</v>
      </c>
      <c r="BE94" s="24">
        <v>0.995</v>
      </c>
      <c r="BF94" s="24">
        <v>0.995</v>
      </c>
      <c r="BG94" s="24">
        <v>0.995</v>
      </c>
      <c r="BH94" s="24">
        <v>0.995</v>
      </c>
      <c r="BI94" s="24">
        <v>0.995</v>
      </c>
      <c r="BJ94" s="24">
        <v>0.995</v>
      </c>
      <c r="BK94" s="24">
        <v>0.995</v>
      </c>
      <c r="BL94" s="24">
        <v>0.995</v>
      </c>
      <c r="BM94" s="24">
        <v>0.995</v>
      </c>
      <c r="BN94" s="24">
        <v>0.995</v>
      </c>
      <c r="BO94" s="24">
        <v>0.995</v>
      </c>
    </row>
    <row r="95" spans="1:74" s="6" customFormat="1" x14ac:dyDescent="0.35">
      <c r="A95" s="22"/>
      <c r="C95" s="23" t="s">
        <v>72</v>
      </c>
      <c r="G95" s="6" t="s">
        <v>17</v>
      </c>
      <c r="M95" s="24">
        <v>0.995</v>
      </c>
      <c r="N95" s="24">
        <v>0.995</v>
      </c>
      <c r="O95" s="24">
        <v>0.995</v>
      </c>
      <c r="P95" s="24">
        <v>0.995</v>
      </c>
      <c r="Q95" s="24">
        <v>0.995</v>
      </c>
      <c r="R95" s="24">
        <v>0.995</v>
      </c>
      <c r="S95" s="24">
        <v>0.995</v>
      </c>
      <c r="T95" s="24">
        <v>0.995</v>
      </c>
      <c r="U95" s="24">
        <v>0.995</v>
      </c>
      <c r="V95" s="24">
        <v>0.995</v>
      </c>
      <c r="W95" s="24">
        <v>0.995</v>
      </c>
      <c r="X95" s="24">
        <v>0.995</v>
      </c>
      <c r="Y95" s="24">
        <v>0.995</v>
      </c>
      <c r="Z95" s="24">
        <v>0.995</v>
      </c>
      <c r="AA95" s="24">
        <v>0.995</v>
      </c>
      <c r="AB95" s="24">
        <v>0.995</v>
      </c>
      <c r="AC95" s="24">
        <v>0.995</v>
      </c>
      <c r="AD95" s="24">
        <v>0.995</v>
      </c>
      <c r="AE95" s="24">
        <v>0.995</v>
      </c>
      <c r="AF95" s="24">
        <v>0.995</v>
      </c>
      <c r="AG95" s="24">
        <v>0.995</v>
      </c>
      <c r="AH95" s="24">
        <v>0.995</v>
      </c>
      <c r="AI95" s="24">
        <v>0.995</v>
      </c>
      <c r="AJ95" s="24">
        <v>0.995</v>
      </c>
      <c r="AK95" s="24">
        <v>0.995</v>
      </c>
      <c r="AL95" s="24">
        <v>0.995</v>
      </c>
      <c r="AM95" s="24">
        <v>0.995</v>
      </c>
      <c r="AN95" s="24">
        <v>0.995</v>
      </c>
      <c r="AO95" s="24">
        <v>0.995</v>
      </c>
      <c r="AP95" s="24">
        <v>0.995</v>
      </c>
      <c r="AQ95" s="24">
        <v>0.995</v>
      </c>
      <c r="AR95" s="24">
        <v>0.995</v>
      </c>
      <c r="AS95" s="24">
        <v>0.995</v>
      </c>
      <c r="AT95" s="24">
        <v>0.995</v>
      </c>
      <c r="AU95" s="24">
        <v>0.995</v>
      </c>
      <c r="AV95" s="24">
        <v>0.995</v>
      </c>
      <c r="AW95" s="24">
        <v>0.995</v>
      </c>
      <c r="AX95" s="24">
        <v>0.995</v>
      </c>
      <c r="AY95" s="24">
        <v>0.995</v>
      </c>
      <c r="AZ95" s="24">
        <v>0.995</v>
      </c>
      <c r="BA95" s="24">
        <v>0.995</v>
      </c>
      <c r="BB95" s="24">
        <v>0.995</v>
      </c>
      <c r="BC95" s="24">
        <v>0.995</v>
      </c>
      <c r="BD95" s="24">
        <v>0.995</v>
      </c>
      <c r="BE95" s="24">
        <v>0.995</v>
      </c>
      <c r="BF95" s="24">
        <v>0.995</v>
      </c>
      <c r="BG95" s="24">
        <v>0.995</v>
      </c>
      <c r="BH95" s="24">
        <v>0.995</v>
      </c>
      <c r="BI95" s="24">
        <v>0.995</v>
      </c>
      <c r="BJ95" s="24">
        <v>0.995</v>
      </c>
      <c r="BK95" s="24">
        <v>0.995</v>
      </c>
      <c r="BL95" s="24">
        <v>0.995</v>
      </c>
      <c r="BM95" s="24">
        <v>0.995</v>
      </c>
      <c r="BN95" s="24">
        <v>0.995</v>
      </c>
      <c r="BO95" s="24">
        <v>0.995</v>
      </c>
    </row>
    <row r="96" spans="1:74" s="6" customFormat="1" x14ac:dyDescent="0.35">
      <c r="A96" s="22"/>
      <c r="C96" s="23" t="s">
        <v>73</v>
      </c>
      <c r="G96" s="6" t="s">
        <v>17</v>
      </c>
      <c r="M96" s="24">
        <v>0.995</v>
      </c>
      <c r="N96" s="24">
        <v>0.995</v>
      </c>
      <c r="O96" s="24">
        <v>0.995</v>
      </c>
      <c r="P96" s="24">
        <v>0.995</v>
      </c>
      <c r="Q96" s="24">
        <v>0.995</v>
      </c>
      <c r="R96" s="24">
        <v>0.995</v>
      </c>
      <c r="S96" s="24">
        <v>0.995</v>
      </c>
      <c r="T96" s="24">
        <v>0.995</v>
      </c>
      <c r="U96" s="24">
        <v>0.995</v>
      </c>
      <c r="V96" s="24">
        <v>0.995</v>
      </c>
      <c r="W96" s="24">
        <v>0.995</v>
      </c>
      <c r="X96" s="24">
        <v>0.995</v>
      </c>
      <c r="Y96" s="24">
        <v>0.995</v>
      </c>
      <c r="Z96" s="24">
        <v>0.995</v>
      </c>
      <c r="AA96" s="24">
        <v>0.995</v>
      </c>
      <c r="AB96" s="24">
        <v>0.995</v>
      </c>
      <c r="AC96" s="24">
        <v>0.995</v>
      </c>
      <c r="AD96" s="24">
        <v>0.995</v>
      </c>
      <c r="AE96" s="24">
        <v>0.995</v>
      </c>
      <c r="AF96" s="24">
        <v>0.995</v>
      </c>
      <c r="AG96" s="24">
        <v>0.995</v>
      </c>
      <c r="AH96" s="24">
        <v>0.995</v>
      </c>
      <c r="AI96" s="24">
        <v>0.995</v>
      </c>
      <c r="AJ96" s="24">
        <v>0.995</v>
      </c>
      <c r="AK96" s="24">
        <v>0.995</v>
      </c>
      <c r="AL96" s="24">
        <v>0.995</v>
      </c>
      <c r="AM96" s="24">
        <v>0.995</v>
      </c>
      <c r="AN96" s="24">
        <v>0.995</v>
      </c>
      <c r="AO96" s="24">
        <v>0.995</v>
      </c>
      <c r="AP96" s="24">
        <v>0.995</v>
      </c>
      <c r="AQ96" s="24">
        <v>0.995</v>
      </c>
      <c r="AR96" s="24">
        <v>0.995</v>
      </c>
      <c r="AS96" s="24">
        <v>0.995</v>
      </c>
      <c r="AT96" s="24">
        <v>0.995</v>
      </c>
      <c r="AU96" s="24">
        <v>0.995</v>
      </c>
      <c r="AV96" s="24">
        <v>0.995</v>
      </c>
      <c r="AW96" s="24">
        <v>0.995</v>
      </c>
      <c r="AX96" s="24">
        <v>0.995</v>
      </c>
      <c r="AY96" s="24">
        <v>0.995</v>
      </c>
      <c r="AZ96" s="24">
        <v>0.995</v>
      </c>
      <c r="BA96" s="24">
        <v>0.995</v>
      </c>
      <c r="BB96" s="24">
        <v>0.995</v>
      </c>
      <c r="BC96" s="24">
        <v>0.995</v>
      </c>
      <c r="BD96" s="24">
        <v>0.995</v>
      </c>
      <c r="BE96" s="24">
        <v>0.995</v>
      </c>
      <c r="BF96" s="24">
        <v>0.995</v>
      </c>
      <c r="BG96" s="24">
        <v>0.995</v>
      </c>
      <c r="BH96" s="24">
        <v>0.995</v>
      </c>
      <c r="BI96" s="24">
        <v>0.995</v>
      </c>
      <c r="BJ96" s="24">
        <v>0.995</v>
      </c>
      <c r="BK96" s="24">
        <v>0.995</v>
      </c>
      <c r="BL96" s="24">
        <v>0.995</v>
      </c>
      <c r="BM96" s="24">
        <v>0.995</v>
      </c>
      <c r="BN96" s="24">
        <v>0.995</v>
      </c>
      <c r="BO96" s="24">
        <v>0.995</v>
      </c>
    </row>
    <row r="97" spans="1:67" s="6" customFormat="1" x14ac:dyDescent="0.35">
      <c r="A97" s="22"/>
      <c r="C97" s="23" t="s">
        <v>74</v>
      </c>
      <c r="G97" s="6" t="s">
        <v>17</v>
      </c>
      <c r="M97" s="24">
        <v>0.995</v>
      </c>
      <c r="N97" s="24">
        <v>0.995</v>
      </c>
      <c r="O97" s="24">
        <v>0.995</v>
      </c>
      <c r="P97" s="24">
        <v>0.995</v>
      </c>
      <c r="Q97" s="24">
        <v>0.995</v>
      </c>
      <c r="R97" s="24">
        <v>0.995</v>
      </c>
      <c r="S97" s="24">
        <v>0.995</v>
      </c>
      <c r="T97" s="24">
        <v>0.995</v>
      </c>
      <c r="U97" s="24">
        <v>0.995</v>
      </c>
      <c r="V97" s="24">
        <v>0.995</v>
      </c>
      <c r="W97" s="24">
        <v>0.995</v>
      </c>
      <c r="X97" s="24">
        <v>0.995</v>
      </c>
      <c r="Y97" s="24">
        <v>0.995</v>
      </c>
      <c r="Z97" s="24">
        <v>0.995</v>
      </c>
      <c r="AA97" s="24">
        <v>0.995</v>
      </c>
      <c r="AB97" s="24">
        <v>0.995</v>
      </c>
      <c r="AC97" s="24">
        <v>0.995</v>
      </c>
      <c r="AD97" s="24">
        <v>0.995</v>
      </c>
      <c r="AE97" s="24">
        <v>0.995</v>
      </c>
      <c r="AF97" s="24">
        <v>0.995</v>
      </c>
      <c r="AG97" s="24">
        <v>0.995</v>
      </c>
      <c r="AH97" s="24">
        <v>0.995</v>
      </c>
      <c r="AI97" s="24">
        <v>0.995</v>
      </c>
      <c r="AJ97" s="24">
        <v>0.995</v>
      </c>
      <c r="AK97" s="24">
        <v>0.995</v>
      </c>
      <c r="AL97" s="24">
        <v>0.995</v>
      </c>
      <c r="AM97" s="24">
        <v>0.995</v>
      </c>
      <c r="AN97" s="24">
        <v>0.995</v>
      </c>
      <c r="AO97" s="24">
        <v>0.995</v>
      </c>
      <c r="AP97" s="24">
        <v>0.995</v>
      </c>
      <c r="AQ97" s="24">
        <v>0.995</v>
      </c>
      <c r="AR97" s="24">
        <v>0.995</v>
      </c>
      <c r="AS97" s="24">
        <v>0.995</v>
      </c>
      <c r="AT97" s="24">
        <v>0.995</v>
      </c>
      <c r="AU97" s="24">
        <v>0.995</v>
      </c>
      <c r="AV97" s="24">
        <v>0.995</v>
      </c>
      <c r="AW97" s="24">
        <v>0.995</v>
      </c>
      <c r="AX97" s="24">
        <v>0.995</v>
      </c>
      <c r="AY97" s="24">
        <v>0.995</v>
      </c>
      <c r="AZ97" s="24">
        <v>0.995</v>
      </c>
      <c r="BA97" s="24">
        <v>0.995</v>
      </c>
      <c r="BB97" s="24">
        <v>0.995</v>
      </c>
      <c r="BC97" s="24">
        <v>0.995</v>
      </c>
      <c r="BD97" s="24">
        <v>0.995</v>
      </c>
      <c r="BE97" s="24">
        <v>0.995</v>
      </c>
      <c r="BF97" s="24">
        <v>0.995</v>
      </c>
      <c r="BG97" s="24">
        <v>0.995</v>
      </c>
      <c r="BH97" s="24">
        <v>0.995</v>
      </c>
      <c r="BI97" s="24">
        <v>0.995</v>
      </c>
      <c r="BJ97" s="24">
        <v>0.995</v>
      </c>
      <c r="BK97" s="24">
        <v>0.995</v>
      </c>
      <c r="BL97" s="24">
        <v>0.995</v>
      </c>
      <c r="BM97" s="24">
        <v>0.995</v>
      </c>
      <c r="BN97" s="24">
        <v>0.995</v>
      </c>
      <c r="BO97" s="24">
        <v>0.995</v>
      </c>
    </row>
    <row r="98" spans="1:67" s="6" customFormat="1" x14ac:dyDescent="0.35">
      <c r="A98" s="22"/>
      <c r="C98" s="23" t="s">
        <v>75</v>
      </c>
      <c r="G98" s="6" t="s">
        <v>17</v>
      </c>
      <c r="M98" s="24">
        <v>0.995</v>
      </c>
      <c r="N98" s="24">
        <v>0.995</v>
      </c>
      <c r="O98" s="24">
        <v>0.995</v>
      </c>
      <c r="P98" s="24">
        <v>0.995</v>
      </c>
      <c r="Q98" s="24">
        <v>0.995</v>
      </c>
      <c r="R98" s="24">
        <v>0.995</v>
      </c>
      <c r="S98" s="24">
        <v>0.995</v>
      </c>
      <c r="T98" s="24">
        <v>0.995</v>
      </c>
      <c r="U98" s="24">
        <v>0.995</v>
      </c>
      <c r="V98" s="24">
        <v>0.995</v>
      </c>
      <c r="W98" s="24">
        <v>0.995</v>
      </c>
      <c r="X98" s="24">
        <v>0.995</v>
      </c>
      <c r="Y98" s="24">
        <v>0.995</v>
      </c>
      <c r="Z98" s="24">
        <v>0.995</v>
      </c>
      <c r="AA98" s="24">
        <v>0.995</v>
      </c>
      <c r="AB98" s="24">
        <v>0.995</v>
      </c>
      <c r="AC98" s="24">
        <v>0.995</v>
      </c>
      <c r="AD98" s="24">
        <v>0.995</v>
      </c>
      <c r="AE98" s="24">
        <v>0.995</v>
      </c>
      <c r="AF98" s="24">
        <v>0.995</v>
      </c>
      <c r="AG98" s="24">
        <v>0.995</v>
      </c>
      <c r="AH98" s="24">
        <v>0.995</v>
      </c>
      <c r="AI98" s="24">
        <v>0.995</v>
      </c>
      <c r="AJ98" s="24">
        <v>0.995</v>
      </c>
      <c r="AK98" s="24">
        <v>0.995</v>
      </c>
      <c r="AL98" s="24">
        <v>0.995</v>
      </c>
      <c r="AM98" s="24">
        <v>0.995</v>
      </c>
      <c r="AN98" s="24">
        <v>0.995</v>
      </c>
      <c r="AO98" s="24">
        <v>0.995</v>
      </c>
      <c r="AP98" s="24">
        <v>0.995</v>
      </c>
      <c r="AQ98" s="24">
        <v>0.995</v>
      </c>
      <c r="AR98" s="24">
        <v>0.995</v>
      </c>
      <c r="AS98" s="24">
        <v>0.995</v>
      </c>
      <c r="AT98" s="24">
        <v>0.995</v>
      </c>
      <c r="AU98" s="24">
        <v>0.995</v>
      </c>
      <c r="AV98" s="24">
        <v>0.995</v>
      </c>
      <c r="AW98" s="24">
        <v>0.995</v>
      </c>
      <c r="AX98" s="24">
        <v>0.995</v>
      </c>
      <c r="AY98" s="24">
        <v>0.995</v>
      </c>
      <c r="AZ98" s="24">
        <v>0.995</v>
      </c>
      <c r="BA98" s="24">
        <v>0.995</v>
      </c>
      <c r="BB98" s="24">
        <v>0.995</v>
      </c>
      <c r="BC98" s="24">
        <v>0.995</v>
      </c>
      <c r="BD98" s="24">
        <v>0.995</v>
      </c>
      <c r="BE98" s="24">
        <v>0.995</v>
      </c>
      <c r="BF98" s="24">
        <v>0.995</v>
      </c>
      <c r="BG98" s="24">
        <v>0.995</v>
      </c>
      <c r="BH98" s="24">
        <v>0.995</v>
      </c>
      <c r="BI98" s="24">
        <v>0.995</v>
      </c>
      <c r="BJ98" s="24">
        <v>0.995</v>
      </c>
      <c r="BK98" s="24">
        <v>0.995</v>
      </c>
      <c r="BL98" s="24">
        <v>0.995</v>
      </c>
      <c r="BM98" s="24">
        <v>0.995</v>
      </c>
      <c r="BN98" s="24">
        <v>0.995</v>
      </c>
      <c r="BO98" s="24">
        <v>0.995</v>
      </c>
    </row>
    <row r="99" spans="1:67" s="6" customFormat="1" x14ac:dyDescent="0.35">
      <c r="A99" s="22"/>
      <c r="C99" s="23" t="s">
        <v>76</v>
      </c>
      <c r="G99" s="6" t="s">
        <v>17</v>
      </c>
      <c r="M99" s="24">
        <v>0.995</v>
      </c>
      <c r="N99" s="24">
        <v>0.995</v>
      </c>
      <c r="O99" s="24">
        <v>0.995</v>
      </c>
      <c r="P99" s="24">
        <v>0.995</v>
      </c>
      <c r="Q99" s="24">
        <v>0.995</v>
      </c>
      <c r="R99" s="24">
        <v>0.995</v>
      </c>
      <c r="S99" s="24">
        <v>0.995</v>
      </c>
      <c r="T99" s="24">
        <v>0.995</v>
      </c>
      <c r="U99" s="24">
        <v>0.995</v>
      </c>
      <c r="V99" s="24">
        <v>0.995</v>
      </c>
      <c r="W99" s="24">
        <v>0.995</v>
      </c>
      <c r="X99" s="24">
        <v>0.995</v>
      </c>
      <c r="Y99" s="24">
        <v>0.995</v>
      </c>
      <c r="Z99" s="24">
        <v>0.995</v>
      </c>
      <c r="AA99" s="24">
        <v>0.995</v>
      </c>
      <c r="AB99" s="24">
        <v>0.995</v>
      </c>
      <c r="AC99" s="24">
        <v>0.995</v>
      </c>
      <c r="AD99" s="24">
        <v>0.995</v>
      </c>
      <c r="AE99" s="24">
        <v>0.995</v>
      </c>
      <c r="AF99" s="24">
        <v>0.995</v>
      </c>
      <c r="AG99" s="24">
        <v>0.995</v>
      </c>
      <c r="AH99" s="24">
        <v>0.995</v>
      </c>
      <c r="AI99" s="24">
        <v>0.995</v>
      </c>
      <c r="AJ99" s="24">
        <v>0.995</v>
      </c>
      <c r="AK99" s="24">
        <v>0.995</v>
      </c>
      <c r="AL99" s="24">
        <v>0.995</v>
      </c>
      <c r="AM99" s="24">
        <v>0.995</v>
      </c>
      <c r="AN99" s="24">
        <v>0.995</v>
      </c>
      <c r="AO99" s="24">
        <v>0.995</v>
      </c>
      <c r="AP99" s="24">
        <v>0.995</v>
      </c>
      <c r="AQ99" s="24">
        <v>0.995</v>
      </c>
      <c r="AR99" s="24">
        <v>0.995</v>
      </c>
      <c r="AS99" s="24">
        <v>0.995</v>
      </c>
      <c r="AT99" s="24">
        <v>0.995</v>
      </c>
      <c r="AU99" s="24">
        <v>0.995</v>
      </c>
      <c r="AV99" s="24">
        <v>0.995</v>
      </c>
      <c r="AW99" s="24">
        <v>0.995</v>
      </c>
      <c r="AX99" s="24">
        <v>0.995</v>
      </c>
      <c r="AY99" s="24">
        <v>0.995</v>
      </c>
      <c r="AZ99" s="24">
        <v>0.995</v>
      </c>
      <c r="BA99" s="24">
        <v>0.995</v>
      </c>
      <c r="BB99" s="24">
        <v>0.995</v>
      </c>
      <c r="BC99" s="24">
        <v>0.995</v>
      </c>
      <c r="BD99" s="24">
        <v>0.995</v>
      </c>
      <c r="BE99" s="24">
        <v>0.995</v>
      </c>
      <c r="BF99" s="24">
        <v>0.995</v>
      </c>
      <c r="BG99" s="24">
        <v>0.995</v>
      </c>
      <c r="BH99" s="24">
        <v>0.995</v>
      </c>
      <c r="BI99" s="24">
        <v>0.995</v>
      </c>
      <c r="BJ99" s="24">
        <v>0.995</v>
      </c>
      <c r="BK99" s="24">
        <v>0.995</v>
      </c>
      <c r="BL99" s="24">
        <v>0.995</v>
      </c>
      <c r="BM99" s="24">
        <v>0.995</v>
      </c>
      <c r="BN99" s="24">
        <v>0.995</v>
      </c>
      <c r="BO99" s="24">
        <v>0.995</v>
      </c>
    </row>
    <row r="100" spans="1:67" s="6" customFormat="1" x14ac:dyDescent="0.35">
      <c r="A100" s="22"/>
      <c r="C100" s="23" t="s">
        <v>77</v>
      </c>
      <c r="G100" s="6" t="s">
        <v>17</v>
      </c>
      <c r="M100" s="24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v>0</v>
      </c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25">
        <v>0</v>
      </c>
      <c r="BL100" s="25">
        <v>0</v>
      </c>
      <c r="BM100" s="25">
        <v>0</v>
      </c>
      <c r="BN100" s="25">
        <v>0</v>
      </c>
      <c r="BO100" s="25">
        <v>0</v>
      </c>
    </row>
    <row r="101" spans="1:67" s="6" customFormat="1" x14ac:dyDescent="0.35">
      <c r="A101" s="22"/>
      <c r="C101" s="23" t="s">
        <v>78</v>
      </c>
      <c r="G101" s="6" t="s">
        <v>17</v>
      </c>
      <c r="M101" s="24">
        <v>0.92</v>
      </c>
      <c r="N101" s="24">
        <v>0.92</v>
      </c>
      <c r="O101" s="24">
        <v>0.92</v>
      </c>
      <c r="P101" s="24">
        <v>0.92</v>
      </c>
      <c r="Q101" s="24">
        <v>0.92</v>
      </c>
      <c r="R101" s="24">
        <v>0.92</v>
      </c>
      <c r="S101" s="24">
        <v>0.92</v>
      </c>
      <c r="T101" s="24">
        <v>0.92</v>
      </c>
      <c r="U101" s="24">
        <v>0.92</v>
      </c>
      <c r="V101" s="24">
        <v>0.92</v>
      </c>
      <c r="W101" s="24">
        <v>0.92</v>
      </c>
      <c r="X101" s="24">
        <v>0.92</v>
      </c>
      <c r="Y101" s="24">
        <v>0.92</v>
      </c>
      <c r="Z101" s="24">
        <v>0.92</v>
      </c>
      <c r="AA101" s="24">
        <v>0.92</v>
      </c>
      <c r="AB101" s="24">
        <v>0.92</v>
      </c>
      <c r="AC101" s="24">
        <v>0.92</v>
      </c>
      <c r="AD101" s="24">
        <v>0.92</v>
      </c>
      <c r="AE101" s="24">
        <v>0.92</v>
      </c>
      <c r="AF101" s="24">
        <v>0.92</v>
      </c>
      <c r="AG101" s="24">
        <v>0.92</v>
      </c>
      <c r="AH101" s="24">
        <v>0.92</v>
      </c>
      <c r="AI101" s="24">
        <v>0.92</v>
      </c>
      <c r="AJ101" s="24">
        <v>0.92</v>
      </c>
      <c r="AK101" s="24">
        <v>0.92</v>
      </c>
      <c r="AL101" s="24">
        <v>0.92</v>
      </c>
      <c r="AM101" s="24">
        <v>0.92</v>
      </c>
      <c r="AN101" s="24">
        <v>0.92</v>
      </c>
      <c r="AO101" s="24">
        <v>0.92</v>
      </c>
      <c r="AP101" s="24">
        <v>0.92</v>
      </c>
      <c r="AQ101" s="24">
        <v>0.92</v>
      </c>
      <c r="AR101" s="24">
        <v>0.92</v>
      </c>
      <c r="AS101" s="24">
        <v>0.92</v>
      </c>
      <c r="AT101" s="24">
        <v>0.92</v>
      </c>
      <c r="AU101" s="24">
        <v>0.92</v>
      </c>
      <c r="AV101" s="24">
        <v>0.92</v>
      </c>
      <c r="AW101" s="24">
        <v>0.92</v>
      </c>
      <c r="AX101" s="24">
        <v>0.92</v>
      </c>
      <c r="AY101" s="24">
        <v>0.92</v>
      </c>
      <c r="AZ101" s="24">
        <v>0.92</v>
      </c>
      <c r="BA101" s="24">
        <v>0.92</v>
      </c>
      <c r="BB101" s="24">
        <v>0.92</v>
      </c>
      <c r="BC101" s="24">
        <v>0.92</v>
      </c>
      <c r="BD101" s="24">
        <v>0.92</v>
      </c>
      <c r="BE101" s="24">
        <v>0.92</v>
      </c>
      <c r="BF101" s="24">
        <v>0.92</v>
      </c>
      <c r="BG101" s="24">
        <v>0.92</v>
      </c>
      <c r="BH101" s="24">
        <v>0.92</v>
      </c>
      <c r="BI101" s="24">
        <v>0.92</v>
      </c>
      <c r="BJ101" s="24">
        <v>0.92</v>
      </c>
      <c r="BK101" s="24">
        <v>0.92</v>
      </c>
      <c r="BL101" s="24">
        <v>0.92</v>
      </c>
      <c r="BM101" s="24">
        <v>0.92</v>
      </c>
      <c r="BN101" s="24">
        <v>0.92</v>
      </c>
      <c r="BO101" s="24">
        <v>0.92</v>
      </c>
    </row>
    <row r="102" spans="1:67" s="6" customFormat="1" x14ac:dyDescent="0.35">
      <c r="A102" s="22"/>
      <c r="C102" s="23" t="s">
        <v>79</v>
      </c>
      <c r="G102" s="6" t="s">
        <v>17</v>
      </c>
      <c r="M102" s="24">
        <v>0.92</v>
      </c>
      <c r="N102" s="24">
        <v>0.92</v>
      </c>
      <c r="O102" s="24">
        <v>0.92</v>
      </c>
      <c r="P102" s="24">
        <v>0.92</v>
      </c>
      <c r="Q102" s="24">
        <v>0.92</v>
      </c>
      <c r="R102" s="24">
        <v>0.92</v>
      </c>
      <c r="S102" s="24">
        <v>0.92</v>
      </c>
      <c r="T102" s="24">
        <v>0.92</v>
      </c>
      <c r="U102" s="24">
        <v>0.92</v>
      </c>
      <c r="V102" s="24">
        <v>0.92</v>
      </c>
      <c r="W102" s="24">
        <v>0.92</v>
      </c>
      <c r="X102" s="24">
        <v>0.92</v>
      </c>
      <c r="Y102" s="24">
        <v>0.92</v>
      </c>
      <c r="Z102" s="24">
        <v>0.92</v>
      </c>
      <c r="AA102" s="24">
        <v>0.92</v>
      </c>
      <c r="AB102" s="24">
        <v>0.92</v>
      </c>
      <c r="AC102" s="24">
        <v>0.92</v>
      </c>
      <c r="AD102" s="24">
        <v>0.92</v>
      </c>
      <c r="AE102" s="24">
        <v>0.92</v>
      </c>
      <c r="AF102" s="24">
        <v>0.92</v>
      </c>
      <c r="AG102" s="24">
        <v>0.92</v>
      </c>
      <c r="AH102" s="24">
        <v>0.92</v>
      </c>
      <c r="AI102" s="24">
        <v>0.92</v>
      </c>
      <c r="AJ102" s="24">
        <v>0.92</v>
      </c>
      <c r="AK102" s="24">
        <v>0.92</v>
      </c>
      <c r="AL102" s="24">
        <v>0.92</v>
      </c>
      <c r="AM102" s="24">
        <v>0.92</v>
      </c>
      <c r="AN102" s="24">
        <v>0.92</v>
      </c>
      <c r="AO102" s="24">
        <v>0.92</v>
      </c>
      <c r="AP102" s="24">
        <v>0.92</v>
      </c>
      <c r="AQ102" s="24">
        <v>0.92</v>
      </c>
      <c r="AR102" s="24">
        <v>0.92</v>
      </c>
      <c r="AS102" s="24">
        <v>0.92</v>
      </c>
      <c r="AT102" s="24">
        <v>0.92</v>
      </c>
      <c r="AU102" s="24">
        <v>0.92</v>
      </c>
      <c r="AV102" s="24">
        <v>0.92</v>
      </c>
      <c r="AW102" s="24">
        <v>0.92</v>
      </c>
      <c r="AX102" s="24">
        <v>0.92</v>
      </c>
      <c r="AY102" s="24">
        <v>0.92</v>
      </c>
      <c r="AZ102" s="24">
        <v>0.92</v>
      </c>
      <c r="BA102" s="24">
        <v>0.92</v>
      </c>
      <c r="BB102" s="24">
        <v>0.92</v>
      </c>
      <c r="BC102" s="24">
        <v>0.92</v>
      </c>
      <c r="BD102" s="24">
        <v>0.92</v>
      </c>
      <c r="BE102" s="24">
        <v>0.92</v>
      </c>
      <c r="BF102" s="24">
        <v>0.92</v>
      </c>
      <c r="BG102" s="24">
        <v>0.92</v>
      </c>
      <c r="BH102" s="24">
        <v>0.92</v>
      </c>
      <c r="BI102" s="24">
        <v>0.92</v>
      </c>
      <c r="BJ102" s="24">
        <v>0.92</v>
      </c>
      <c r="BK102" s="24">
        <v>0.92</v>
      </c>
      <c r="BL102" s="24">
        <v>0.92</v>
      </c>
      <c r="BM102" s="24">
        <v>0.92</v>
      </c>
      <c r="BN102" s="24">
        <v>0.92</v>
      </c>
      <c r="BO102" s="24">
        <v>0.92</v>
      </c>
    </row>
    <row r="103" spans="1:67" s="6" customFormat="1" x14ac:dyDescent="0.35">
      <c r="A103" s="22"/>
      <c r="C103" s="23" t="s">
        <v>80</v>
      </c>
      <c r="G103" s="6" t="s">
        <v>17</v>
      </c>
      <c r="M103" s="24">
        <v>0.92</v>
      </c>
      <c r="N103" s="24">
        <v>0.92</v>
      </c>
      <c r="O103" s="24">
        <v>0.92</v>
      </c>
      <c r="P103" s="24">
        <v>0.92</v>
      </c>
      <c r="Q103" s="24">
        <v>0.92</v>
      </c>
      <c r="R103" s="24">
        <v>0.92</v>
      </c>
      <c r="S103" s="24">
        <v>0.92</v>
      </c>
      <c r="T103" s="24">
        <v>0.92</v>
      </c>
      <c r="U103" s="24">
        <v>0.92</v>
      </c>
      <c r="V103" s="24">
        <v>0.92</v>
      </c>
      <c r="W103" s="24">
        <v>0.92</v>
      </c>
      <c r="X103" s="24">
        <v>0.92</v>
      </c>
      <c r="Y103" s="24">
        <v>0.92</v>
      </c>
      <c r="Z103" s="24">
        <v>0.92</v>
      </c>
      <c r="AA103" s="24">
        <v>0.92</v>
      </c>
      <c r="AB103" s="24">
        <v>0.92</v>
      </c>
      <c r="AC103" s="24">
        <v>0.92</v>
      </c>
      <c r="AD103" s="24">
        <v>0.92</v>
      </c>
      <c r="AE103" s="24">
        <v>0.92</v>
      </c>
      <c r="AF103" s="24">
        <v>0.92</v>
      </c>
      <c r="AG103" s="24">
        <v>0.92</v>
      </c>
      <c r="AH103" s="24">
        <v>0.92</v>
      </c>
      <c r="AI103" s="24">
        <v>0.92</v>
      </c>
      <c r="AJ103" s="24">
        <v>0.92</v>
      </c>
      <c r="AK103" s="24">
        <v>0.92</v>
      </c>
      <c r="AL103" s="24">
        <v>0.92</v>
      </c>
      <c r="AM103" s="24">
        <v>0.92</v>
      </c>
      <c r="AN103" s="24">
        <v>0.92</v>
      </c>
      <c r="AO103" s="24">
        <v>0.92</v>
      </c>
      <c r="AP103" s="24">
        <v>0.92</v>
      </c>
      <c r="AQ103" s="24">
        <v>0.92</v>
      </c>
      <c r="AR103" s="24">
        <v>0.92</v>
      </c>
      <c r="AS103" s="24">
        <v>0.92</v>
      </c>
      <c r="AT103" s="24">
        <v>0.92</v>
      </c>
      <c r="AU103" s="24">
        <v>0.92</v>
      </c>
      <c r="AV103" s="24">
        <v>0.92</v>
      </c>
      <c r="AW103" s="24">
        <v>0.92</v>
      </c>
      <c r="AX103" s="24">
        <v>0.92</v>
      </c>
      <c r="AY103" s="24">
        <v>0.92</v>
      </c>
      <c r="AZ103" s="24">
        <v>0.92</v>
      </c>
      <c r="BA103" s="24">
        <v>0.92</v>
      </c>
      <c r="BB103" s="24">
        <v>0.92</v>
      </c>
      <c r="BC103" s="24">
        <v>0.92</v>
      </c>
      <c r="BD103" s="24">
        <v>0.92</v>
      </c>
      <c r="BE103" s="24">
        <v>0.92</v>
      </c>
      <c r="BF103" s="24">
        <v>0.92</v>
      </c>
      <c r="BG103" s="24">
        <v>0.92</v>
      </c>
      <c r="BH103" s="24">
        <v>0.92</v>
      </c>
      <c r="BI103" s="24">
        <v>0.92</v>
      </c>
      <c r="BJ103" s="24">
        <v>0.92</v>
      </c>
      <c r="BK103" s="24">
        <v>0.92</v>
      </c>
      <c r="BL103" s="24">
        <v>0.92</v>
      </c>
      <c r="BM103" s="24">
        <v>0.92</v>
      </c>
      <c r="BN103" s="24">
        <v>0.92</v>
      </c>
      <c r="BO103" s="24">
        <v>0.92</v>
      </c>
    </row>
    <row r="104" spans="1:67" s="6" customFormat="1" x14ac:dyDescent="0.35">
      <c r="A104" s="22"/>
      <c r="C104" s="23" t="s">
        <v>81</v>
      </c>
      <c r="G104" s="6" t="s">
        <v>17</v>
      </c>
      <c r="M104" s="24">
        <v>0.92</v>
      </c>
      <c r="N104" s="24">
        <v>0.92</v>
      </c>
      <c r="O104" s="24">
        <v>0.92</v>
      </c>
      <c r="P104" s="24">
        <v>0.92</v>
      </c>
      <c r="Q104" s="24">
        <v>0.92</v>
      </c>
      <c r="R104" s="24">
        <v>0.92</v>
      </c>
      <c r="S104" s="24">
        <v>0.92</v>
      </c>
      <c r="T104" s="24">
        <v>0.92</v>
      </c>
      <c r="U104" s="24">
        <v>0.92</v>
      </c>
      <c r="V104" s="24">
        <v>0.92</v>
      </c>
      <c r="W104" s="24">
        <v>0.92</v>
      </c>
      <c r="X104" s="24">
        <v>0.92</v>
      </c>
      <c r="Y104" s="24">
        <v>0.92</v>
      </c>
      <c r="Z104" s="24">
        <v>0.92</v>
      </c>
      <c r="AA104" s="24">
        <v>0.92</v>
      </c>
      <c r="AB104" s="24">
        <v>0.92</v>
      </c>
      <c r="AC104" s="24">
        <v>0.92</v>
      </c>
      <c r="AD104" s="24">
        <v>0.92</v>
      </c>
      <c r="AE104" s="24">
        <v>0.92</v>
      </c>
      <c r="AF104" s="24">
        <v>0.92</v>
      </c>
      <c r="AG104" s="24">
        <v>0.92</v>
      </c>
      <c r="AH104" s="24">
        <v>0.92</v>
      </c>
      <c r="AI104" s="24">
        <v>0.92</v>
      </c>
      <c r="AJ104" s="24">
        <v>0.92</v>
      </c>
      <c r="AK104" s="24">
        <v>0.92</v>
      </c>
      <c r="AL104" s="24">
        <v>0.92</v>
      </c>
      <c r="AM104" s="24">
        <v>0.92</v>
      </c>
      <c r="AN104" s="24">
        <v>0.92</v>
      </c>
      <c r="AO104" s="24">
        <v>0.92</v>
      </c>
      <c r="AP104" s="24">
        <v>0.92</v>
      </c>
      <c r="AQ104" s="24">
        <v>0.92</v>
      </c>
      <c r="AR104" s="24">
        <v>0.92</v>
      </c>
      <c r="AS104" s="24">
        <v>0.92</v>
      </c>
      <c r="AT104" s="24">
        <v>0.92</v>
      </c>
      <c r="AU104" s="24">
        <v>0.92</v>
      </c>
      <c r="AV104" s="24">
        <v>0.92</v>
      </c>
      <c r="AW104" s="24">
        <v>0.92</v>
      </c>
      <c r="AX104" s="24">
        <v>0.92</v>
      </c>
      <c r="AY104" s="24">
        <v>0.92</v>
      </c>
      <c r="AZ104" s="24">
        <v>0.92</v>
      </c>
      <c r="BA104" s="24">
        <v>0.92</v>
      </c>
      <c r="BB104" s="24">
        <v>0.92</v>
      </c>
      <c r="BC104" s="24">
        <v>0.92</v>
      </c>
      <c r="BD104" s="24">
        <v>0.92</v>
      </c>
      <c r="BE104" s="24">
        <v>0.92</v>
      </c>
      <c r="BF104" s="24">
        <v>0.92</v>
      </c>
      <c r="BG104" s="24">
        <v>0.92</v>
      </c>
      <c r="BH104" s="24">
        <v>0.92</v>
      </c>
      <c r="BI104" s="24">
        <v>0.92</v>
      </c>
      <c r="BJ104" s="24">
        <v>0.92</v>
      </c>
      <c r="BK104" s="24">
        <v>0.92</v>
      </c>
      <c r="BL104" s="24">
        <v>0.92</v>
      </c>
      <c r="BM104" s="24">
        <v>0.92</v>
      </c>
      <c r="BN104" s="24">
        <v>0.92</v>
      </c>
      <c r="BO104" s="24">
        <v>0.92</v>
      </c>
    </row>
    <row r="105" spans="1:67" s="6" customFormat="1" x14ac:dyDescent="0.35">
      <c r="A105" s="22"/>
      <c r="C105" s="23" t="s">
        <v>82</v>
      </c>
      <c r="G105" s="6" t="s">
        <v>17</v>
      </c>
      <c r="M105" s="24">
        <v>0.92</v>
      </c>
      <c r="N105" s="24">
        <v>0.92</v>
      </c>
      <c r="O105" s="24">
        <v>0.92</v>
      </c>
      <c r="P105" s="24">
        <v>0.92</v>
      </c>
      <c r="Q105" s="24">
        <v>0.92</v>
      </c>
      <c r="R105" s="24">
        <v>0.92</v>
      </c>
      <c r="S105" s="24">
        <v>0.92</v>
      </c>
      <c r="T105" s="24">
        <v>0.92</v>
      </c>
      <c r="U105" s="24">
        <v>0.92</v>
      </c>
      <c r="V105" s="24">
        <v>0.92</v>
      </c>
      <c r="W105" s="24">
        <v>0.92</v>
      </c>
      <c r="X105" s="24">
        <v>0.92</v>
      </c>
      <c r="Y105" s="24">
        <v>0.92</v>
      </c>
      <c r="Z105" s="24">
        <v>0.92</v>
      </c>
      <c r="AA105" s="24">
        <v>0.92</v>
      </c>
      <c r="AB105" s="24">
        <v>0.92</v>
      </c>
      <c r="AC105" s="24">
        <v>0.92</v>
      </c>
      <c r="AD105" s="24">
        <v>0.92</v>
      </c>
      <c r="AE105" s="24">
        <v>0.92</v>
      </c>
      <c r="AF105" s="24">
        <v>0.92</v>
      </c>
      <c r="AG105" s="24">
        <v>0.92</v>
      </c>
      <c r="AH105" s="24">
        <v>0.92</v>
      </c>
      <c r="AI105" s="24">
        <v>0.92</v>
      </c>
      <c r="AJ105" s="24">
        <v>0.92</v>
      </c>
      <c r="AK105" s="24">
        <v>0.92</v>
      </c>
      <c r="AL105" s="24">
        <v>0.92</v>
      </c>
      <c r="AM105" s="24">
        <v>0.92</v>
      </c>
      <c r="AN105" s="24">
        <v>0.92</v>
      </c>
      <c r="AO105" s="24">
        <v>0.92</v>
      </c>
      <c r="AP105" s="24">
        <v>0.92</v>
      </c>
      <c r="AQ105" s="24">
        <v>0.92</v>
      </c>
      <c r="AR105" s="24">
        <v>0.92</v>
      </c>
      <c r="AS105" s="24">
        <v>0.92</v>
      </c>
      <c r="AT105" s="24">
        <v>0.92</v>
      </c>
      <c r="AU105" s="24">
        <v>0.92</v>
      </c>
      <c r="AV105" s="24">
        <v>0.92</v>
      </c>
      <c r="AW105" s="24">
        <v>0.92</v>
      </c>
      <c r="AX105" s="24">
        <v>0.92</v>
      </c>
      <c r="AY105" s="24">
        <v>0.92</v>
      </c>
      <c r="AZ105" s="24">
        <v>0.92</v>
      </c>
      <c r="BA105" s="24">
        <v>0.92</v>
      </c>
      <c r="BB105" s="24">
        <v>0.92</v>
      </c>
      <c r="BC105" s="24">
        <v>0.92</v>
      </c>
      <c r="BD105" s="24">
        <v>0.92</v>
      </c>
      <c r="BE105" s="24">
        <v>0.92</v>
      </c>
      <c r="BF105" s="24">
        <v>0.92</v>
      </c>
      <c r="BG105" s="24">
        <v>0.92</v>
      </c>
      <c r="BH105" s="24">
        <v>0.92</v>
      </c>
      <c r="BI105" s="24">
        <v>0.92</v>
      </c>
      <c r="BJ105" s="24">
        <v>0.92</v>
      </c>
      <c r="BK105" s="24">
        <v>0.92</v>
      </c>
      <c r="BL105" s="24">
        <v>0.92</v>
      </c>
      <c r="BM105" s="24">
        <v>0.92</v>
      </c>
      <c r="BN105" s="24">
        <v>0.92</v>
      </c>
      <c r="BO105" s="24">
        <v>0.92</v>
      </c>
    </row>
    <row r="106" spans="1:67" s="6" customFormat="1" x14ac:dyDescent="0.35">
      <c r="A106" s="22"/>
      <c r="C106" s="23" t="s">
        <v>83</v>
      </c>
      <c r="G106" s="6" t="s">
        <v>17</v>
      </c>
      <c r="M106" s="24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v>0</v>
      </c>
      <c r="AV106" s="25">
        <v>0</v>
      </c>
      <c r="AW106" s="25">
        <v>0</v>
      </c>
      <c r="AX106" s="25">
        <v>0</v>
      </c>
      <c r="AY106" s="25">
        <v>0</v>
      </c>
      <c r="AZ106" s="25">
        <v>0</v>
      </c>
      <c r="BA106" s="25">
        <v>0</v>
      </c>
      <c r="BB106" s="25">
        <v>0</v>
      </c>
      <c r="BC106" s="25">
        <v>0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0</v>
      </c>
      <c r="BM106" s="25">
        <v>0</v>
      </c>
      <c r="BN106" s="25">
        <v>0</v>
      </c>
      <c r="BO106" s="25">
        <v>0</v>
      </c>
    </row>
    <row r="107" spans="1:67" s="6" customFormat="1" x14ac:dyDescent="0.35">
      <c r="A107" s="22"/>
      <c r="C107" s="23" t="s">
        <v>68</v>
      </c>
      <c r="G107" s="6" t="s">
        <v>17</v>
      </c>
      <c r="M107" s="24">
        <v>0.93034507523172583</v>
      </c>
      <c r="N107" s="24">
        <v>0.93034507523172583</v>
      </c>
      <c r="O107" s="24">
        <v>0.93034507523172583</v>
      </c>
      <c r="P107" s="24">
        <v>0.93034507523172583</v>
      </c>
      <c r="Q107" s="24">
        <v>0.93034507523172583</v>
      </c>
      <c r="R107" s="24">
        <v>0.93034507523172583</v>
      </c>
      <c r="S107" s="24">
        <v>0.93034507523172583</v>
      </c>
      <c r="T107" s="24">
        <v>0.93034507523172583</v>
      </c>
      <c r="U107" s="24">
        <v>0.93034507523172583</v>
      </c>
      <c r="V107" s="24">
        <v>0.93034507523172583</v>
      </c>
      <c r="W107" s="24">
        <v>0.93034507523172583</v>
      </c>
      <c r="X107" s="24">
        <v>0.93034507523172583</v>
      </c>
      <c r="Y107" s="24">
        <v>0.93034507523172583</v>
      </c>
      <c r="Z107" s="24">
        <v>0.93034507523172583</v>
      </c>
      <c r="AA107" s="24">
        <v>0.93034507523172583</v>
      </c>
      <c r="AB107" s="24">
        <v>0.93034507523172583</v>
      </c>
      <c r="AC107" s="24">
        <v>0.93034507523172583</v>
      </c>
      <c r="AD107" s="24">
        <v>0.93034507523172583</v>
      </c>
      <c r="AE107" s="24">
        <v>0.93034507523172583</v>
      </c>
      <c r="AF107" s="24">
        <v>0.93034507523172583</v>
      </c>
      <c r="AG107" s="24">
        <v>0.93034507523172583</v>
      </c>
      <c r="AH107" s="24">
        <v>0.93034507523172583</v>
      </c>
      <c r="AI107" s="24">
        <v>0.93034507523172583</v>
      </c>
      <c r="AJ107" s="24">
        <v>0.93034507523172583</v>
      </c>
      <c r="AK107" s="24">
        <v>0.93034507523172583</v>
      </c>
      <c r="AL107" s="24">
        <v>0.93034507523172583</v>
      </c>
      <c r="AM107" s="24">
        <v>0.93034507523172583</v>
      </c>
      <c r="AN107" s="24">
        <v>0.93034507523172583</v>
      </c>
      <c r="AO107" s="24">
        <v>0.93034507523172583</v>
      </c>
      <c r="AP107" s="24">
        <v>0.93034507523172583</v>
      </c>
      <c r="AQ107" s="24">
        <v>0.93034507523172583</v>
      </c>
      <c r="AR107" s="24">
        <v>0.93034507523172583</v>
      </c>
      <c r="AS107" s="24">
        <v>0.93034507523172583</v>
      </c>
      <c r="AT107" s="24">
        <v>0.93034507523172583</v>
      </c>
      <c r="AU107" s="24">
        <v>0.93034507523172583</v>
      </c>
      <c r="AV107" s="24">
        <v>0.93034507523172583</v>
      </c>
      <c r="AW107" s="24">
        <v>0.93034507523172583</v>
      </c>
      <c r="AX107" s="24">
        <v>0.93034507523172583</v>
      </c>
      <c r="AY107" s="24">
        <v>0.93034507523172583</v>
      </c>
      <c r="AZ107" s="24">
        <v>0.93034507523172583</v>
      </c>
      <c r="BA107" s="24">
        <v>0.93034507523172583</v>
      </c>
      <c r="BB107" s="24">
        <v>0.93034507523172583</v>
      </c>
      <c r="BC107" s="24">
        <v>0.93034507523172583</v>
      </c>
      <c r="BD107" s="24">
        <v>0.93034507523172583</v>
      </c>
      <c r="BE107" s="24">
        <v>0.93034507523172583</v>
      </c>
      <c r="BF107" s="24">
        <v>0.93034507523172583</v>
      </c>
      <c r="BG107" s="24">
        <v>0.93034507523172583</v>
      </c>
      <c r="BH107" s="24">
        <v>0.93034507523172583</v>
      </c>
      <c r="BI107" s="24">
        <v>0.93034507523172583</v>
      </c>
      <c r="BJ107" s="24">
        <v>0.93034507523172583</v>
      </c>
      <c r="BK107" s="24">
        <v>0.93034507523172583</v>
      </c>
      <c r="BL107" s="24">
        <v>0.93034507523172583</v>
      </c>
      <c r="BM107" s="24">
        <v>0.93034507523172583</v>
      </c>
      <c r="BN107" s="24">
        <v>0.93034507523172583</v>
      </c>
      <c r="BO107" s="24">
        <v>0.93034507523172583</v>
      </c>
    </row>
    <row r="108" spans="1:67" s="6" customFormat="1" x14ac:dyDescent="0.35">
      <c r="A108" s="22"/>
      <c r="C108" s="23" t="s">
        <v>69</v>
      </c>
      <c r="G108" s="6" t="s">
        <v>17</v>
      </c>
      <c r="M108" s="24">
        <v>0.93034507523172583</v>
      </c>
      <c r="N108" s="24">
        <v>0.93034507523172583</v>
      </c>
      <c r="O108" s="24">
        <v>0.93034507523172583</v>
      </c>
      <c r="P108" s="24">
        <v>0.93034507523172583</v>
      </c>
      <c r="Q108" s="24">
        <v>0.93034507523172583</v>
      </c>
      <c r="R108" s="24">
        <v>0.93034507523172583</v>
      </c>
      <c r="S108" s="24">
        <v>0.93034507523172583</v>
      </c>
      <c r="T108" s="24">
        <v>0.93034507523172583</v>
      </c>
      <c r="U108" s="24">
        <v>0.93034507523172583</v>
      </c>
      <c r="V108" s="24">
        <v>0.93034507523172583</v>
      </c>
      <c r="W108" s="24">
        <v>0.93034507523172583</v>
      </c>
      <c r="X108" s="24">
        <v>0.93034507523172583</v>
      </c>
      <c r="Y108" s="24">
        <v>0.93034507523172583</v>
      </c>
      <c r="Z108" s="24">
        <v>0.93034507523172583</v>
      </c>
      <c r="AA108" s="24">
        <v>0.93034507523172583</v>
      </c>
      <c r="AB108" s="24">
        <v>0.93034507523172583</v>
      </c>
      <c r="AC108" s="24">
        <v>0.93034507523172583</v>
      </c>
      <c r="AD108" s="24">
        <v>0.93034507523172583</v>
      </c>
      <c r="AE108" s="24">
        <v>0.93034507523172583</v>
      </c>
      <c r="AF108" s="24">
        <v>0.93034507523172583</v>
      </c>
      <c r="AG108" s="24">
        <v>0.93034507523172583</v>
      </c>
      <c r="AH108" s="24">
        <v>0.93034507523172583</v>
      </c>
      <c r="AI108" s="24">
        <v>0.93034507523172583</v>
      </c>
      <c r="AJ108" s="24">
        <v>0.93034507523172583</v>
      </c>
      <c r="AK108" s="24">
        <v>0.93034507523172583</v>
      </c>
      <c r="AL108" s="24">
        <v>0.93034507523172583</v>
      </c>
      <c r="AM108" s="24">
        <v>0.93034507523172583</v>
      </c>
      <c r="AN108" s="24">
        <v>0.93034507523172583</v>
      </c>
      <c r="AO108" s="24">
        <v>0.93034507523172583</v>
      </c>
      <c r="AP108" s="24">
        <v>0.93034507523172583</v>
      </c>
      <c r="AQ108" s="24">
        <v>0.93034507523172583</v>
      </c>
      <c r="AR108" s="24">
        <v>0.93034507523172583</v>
      </c>
      <c r="AS108" s="24">
        <v>0.93034507523172583</v>
      </c>
      <c r="AT108" s="24">
        <v>0.93034507523172583</v>
      </c>
      <c r="AU108" s="24">
        <v>0.93034507523172583</v>
      </c>
      <c r="AV108" s="24">
        <v>0.93034507523172583</v>
      </c>
      <c r="AW108" s="24">
        <v>0.93034507523172583</v>
      </c>
      <c r="AX108" s="24">
        <v>0.93034507523172583</v>
      </c>
      <c r="AY108" s="24">
        <v>0.93034507523172583</v>
      </c>
      <c r="AZ108" s="24">
        <v>0.93034507523172583</v>
      </c>
      <c r="BA108" s="24">
        <v>0.93034507523172583</v>
      </c>
      <c r="BB108" s="24">
        <v>0.93034507523172583</v>
      </c>
      <c r="BC108" s="24">
        <v>0.93034507523172583</v>
      </c>
      <c r="BD108" s="24">
        <v>0.93034507523172583</v>
      </c>
      <c r="BE108" s="24">
        <v>0.93034507523172583</v>
      </c>
      <c r="BF108" s="24">
        <v>0.93034507523172583</v>
      </c>
      <c r="BG108" s="24">
        <v>0.93034507523172583</v>
      </c>
      <c r="BH108" s="24">
        <v>0.93034507523172583</v>
      </c>
      <c r="BI108" s="24">
        <v>0.93034507523172583</v>
      </c>
      <c r="BJ108" s="24">
        <v>0.93034507523172583</v>
      </c>
      <c r="BK108" s="24">
        <v>0.93034507523172583</v>
      </c>
      <c r="BL108" s="24">
        <v>0.93034507523172583</v>
      </c>
      <c r="BM108" s="24">
        <v>0.93034507523172583</v>
      </c>
      <c r="BN108" s="24">
        <v>0.93034507523172583</v>
      </c>
      <c r="BO108" s="24">
        <v>0.93034507523172583</v>
      </c>
    </row>
    <row r="109" spans="1:67" s="6" customFormat="1" x14ac:dyDescent="0.35">
      <c r="A109" s="22"/>
      <c r="C109" s="23" t="s">
        <v>84</v>
      </c>
      <c r="G109" s="6" t="s">
        <v>17</v>
      </c>
      <c r="M109" s="24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5">
        <v>0</v>
      </c>
      <c r="BA109" s="25">
        <v>0</v>
      </c>
      <c r="BB109" s="25">
        <v>0</v>
      </c>
      <c r="BC109" s="25">
        <v>0</v>
      </c>
      <c r="BD109" s="25">
        <v>0</v>
      </c>
      <c r="BE109" s="25">
        <v>0</v>
      </c>
      <c r="BF109" s="25">
        <v>0</v>
      </c>
      <c r="BG109" s="25">
        <v>0</v>
      </c>
      <c r="BH109" s="25">
        <v>0</v>
      </c>
      <c r="BI109" s="25">
        <v>0</v>
      </c>
      <c r="BJ109" s="25">
        <v>0</v>
      </c>
      <c r="BK109" s="25">
        <v>0</v>
      </c>
      <c r="BL109" s="25">
        <v>0</v>
      </c>
      <c r="BM109" s="25">
        <v>0</v>
      </c>
      <c r="BN109" s="25">
        <v>0</v>
      </c>
      <c r="BO109" s="25">
        <v>0</v>
      </c>
    </row>
    <row r="110" spans="1:67" s="6" customFormat="1" x14ac:dyDescent="0.35">
      <c r="A110" s="22"/>
      <c r="C110" s="23" t="s">
        <v>64</v>
      </c>
      <c r="G110" s="6" t="s">
        <v>17</v>
      </c>
      <c r="M110" s="24">
        <v>0.995</v>
      </c>
      <c r="N110" s="24">
        <v>0.995</v>
      </c>
      <c r="O110" s="24">
        <v>0.995</v>
      </c>
      <c r="P110" s="24">
        <v>0.995</v>
      </c>
      <c r="Q110" s="24">
        <v>0.995</v>
      </c>
      <c r="R110" s="24">
        <v>0.995</v>
      </c>
      <c r="S110" s="24">
        <v>0.995</v>
      </c>
      <c r="T110" s="24">
        <v>0.995</v>
      </c>
      <c r="U110" s="24">
        <v>0.995</v>
      </c>
      <c r="V110" s="24">
        <v>0.995</v>
      </c>
      <c r="W110" s="24">
        <v>0.995</v>
      </c>
      <c r="X110" s="24">
        <v>0.995</v>
      </c>
      <c r="Y110" s="24">
        <v>0.995</v>
      </c>
      <c r="Z110" s="24">
        <v>0.995</v>
      </c>
      <c r="AA110" s="24">
        <v>0.995</v>
      </c>
      <c r="AB110" s="24">
        <v>0.995</v>
      </c>
      <c r="AC110" s="24">
        <v>0.995</v>
      </c>
      <c r="AD110" s="24">
        <v>0.995</v>
      </c>
      <c r="AE110" s="24">
        <v>0.995</v>
      </c>
      <c r="AF110" s="24">
        <v>0.995</v>
      </c>
      <c r="AG110" s="24">
        <v>0.995</v>
      </c>
      <c r="AH110" s="24">
        <v>0.995</v>
      </c>
      <c r="AI110" s="24">
        <v>0.995</v>
      </c>
      <c r="AJ110" s="24">
        <v>0.995</v>
      </c>
      <c r="AK110" s="24">
        <v>0.995</v>
      </c>
      <c r="AL110" s="24">
        <v>0.995</v>
      </c>
      <c r="AM110" s="24">
        <v>0.995</v>
      </c>
      <c r="AN110" s="24">
        <v>0.995</v>
      </c>
      <c r="AO110" s="24">
        <v>0.995</v>
      </c>
      <c r="AP110" s="24">
        <v>0.995</v>
      </c>
      <c r="AQ110" s="24">
        <v>0.995</v>
      </c>
      <c r="AR110" s="24">
        <v>0.995</v>
      </c>
      <c r="AS110" s="24">
        <v>0.995</v>
      </c>
      <c r="AT110" s="24">
        <v>0.995</v>
      </c>
      <c r="AU110" s="24">
        <v>0.995</v>
      </c>
      <c r="AV110" s="24">
        <v>0.995</v>
      </c>
      <c r="AW110" s="24">
        <v>0.995</v>
      </c>
      <c r="AX110" s="24">
        <v>0.995</v>
      </c>
      <c r="AY110" s="24">
        <v>0.995</v>
      </c>
      <c r="AZ110" s="24">
        <v>0.995</v>
      </c>
      <c r="BA110" s="24">
        <v>0.995</v>
      </c>
      <c r="BB110" s="24">
        <v>0.995</v>
      </c>
      <c r="BC110" s="24">
        <v>0.995</v>
      </c>
      <c r="BD110" s="24">
        <v>0.995</v>
      </c>
      <c r="BE110" s="24">
        <v>0.995</v>
      </c>
      <c r="BF110" s="24">
        <v>0.995</v>
      </c>
      <c r="BG110" s="24">
        <v>0.995</v>
      </c>
      <c r="BH110" s="24">
        <v>0.995</v>
      </c>
      <c r="BI110" s="24">
        <v>0.995</v>
      </c>
      <c r="BJ110" s="24">
        <v>0.995</v>
      </c>
      <c r="BK110" s="24">
        <v>0.995</v>
      </c>
      <c r="BL110" s="24">
        <v>0.995</v>
      </c>
      <c r="BM110" s="24">
        <v>0.995</v>
      </c>
      <c r="BN110" s="24">
        <v>0.995</v>
      </c>
      <c r="BO110" s="24">
        <v>0.995</v>
      </c>
    </row>
    <row r="111" spans="1:67" s="6" customFormat="1" x14ac:dyDescent="0.35">
      <c r="A111" s="22"/>
      <c r="C111" s="23" t="s">
        <v>85</v>
      </c>
      <c r="G111" s="6" t="s">
        <v>17</v>
      </c>
      <c r="M111" s="24">
        <v>0.92</v>
      </c>
      <c r="N111" s="24">
        <v>0.92</v>
      </c>
      <c r="O111" s="24">
        <v>0.92</v>
      </c>
      <c r="P111" s="24">
        <v>0.92</v>
      </c>
      <c r="Q111" s="24">
        <v>0.92</v>
      </c>
      <c r="R111" s="24">
        <v>0.92</v>
      </c>
      <c r="S111" s="24">
        <v>0.92</v>
      </c>
      <c r="T111" s="24">
        <v>0.92</v>
      </c>
      <c r="U111" s="24">
        <v>0.92</v>
      </c>
      <c r="V111" s="24">
        <v>0.92</v>
      </c>
      <c r="W111" s="24">
        <v>0.92</v>
      </c>
      <c r="X111" s="24">
        <v>0.92</v>
      </c>
      <c r="Y111" s="24">
        <v>0.92</v>
      </c>
      <c r="Z111" s="24">
        <v>0.92</v>
      </c>
      <c r="AA111" s="24">
        <v>0.92</v>
      </c>
      <c r="AB111" s="24">
        <v>0.92</v>
      </c>
      <c r="AC111" s="24">
        <v>0.92</v>
      </c>
      <c r="AD111" s="24">
        <v>0.92</v>
      </c>
      <c r="AE111" s="24">
        <v>0.92</v>
      </c>
      <c r="AF111" s="24">
        <v>0.92</v>
      </c>
      <c r="AG111" s="24">
        <v>0.92</v>
      </c>
      <c r="AH111" s="24">
        <v>0.92</v>
      </c>
      <c r="AI111" s="24">
        <v>0.92</v>
      </c>
      <c r="AJ111" s="24">
        <v>0.92</v>
      </c>
      <c r="AK111" s="24">
        <v>0.92</v>
      </c>
      <c r="AL111" s="24">
        <v>0.92</v>
      </c>
      <c r="AM111" s="24">
        <v>0.92</v>
      </c>
      <c r="AN111" s="24">
        <v>0.92</v>
      </c>
      <c r="AO111" s="24">
        <v>0.92</v>
      </c>
      <c r="AP111" s="24">
        <v>0.92</v>
      </c>
      <c r="AQ111" s="24">
        <v>0.92</v>
      </c>
      <c r="AR111" s="24">
        <v>0.92</v>
      </c>
      <c r="AS111" s="24">
        <v>0.92</v>
      </c>
      <c r="AT111" s="24">
        <v>0.92</v>
      </c>
      <c r="AU111" s="24">
        <v>0.92</v>
      </c>
      <c r="AV111" s="24">
        <v>0.92</v>
      </c>
      <c r="AW111" s="24">
        <v>0.92</v>
      </c>
      <c r="AX111" s="24">
        <v>0.92</v>
      </c>
      <c r="AY111" s="24">
        <v>0.92</v>
      </c>
      <c r="AZ111" s="24">
        <v>0.92</v>
      </c>
      <c r="BA111" s="24">
        <v>0.92</v>
      </c>
      <c r="BB111" s="24">
        <v>0.92</v>
      </c>
      <c r="BC111" s="24">
        <v>0.92</v>
      </c>
      <c r="BD111" s="24">
        <v>0.92</v>
      </c>
      <c r="BE111" s="24">
        <v>0.92</v>
      </c>
      <c r="BF111" s="24">
        <v>0.92</v>
      </c>
      <c r="BG111" s="24">
        <v>0.92</v>
      </c>
      <c r="BH111" s="24">
        <v>0.92</v>
      </c>
      <c r="BI111" s="24">
        <v>0.92</v>
      </c>
      <c r="BJ111" s="24">
        <v>0.92</v>
      </c>
      <c r="BK111" s="24">
        <v>0.92</v>
      </c>
      <c r="BL111" s="24">
        <v>0.92</v>
      </c>
      <c r="BM111" s="24">
        <v>0.92</v>
      </c>
      <c r="BN111" s="24">
        <v>0.92</v>
      </c>
      <c r="BO111" s="24">
        <v>0.92</v>
      </c>
    </row>
    <row r="112" spans="1:67" s="6" customFormat="1" x14ac:dyDescent="0.35">
      <c r="A112" s="22"/>
      <c r="C112" s="23" t="s">
        <v>86</v>
      </c>
      <c r="G112" s="6" t="s">
        <v>17</v>
      </c>
      <c r="M112" s="24">
        <v>0.93034507523172583</v>
      </c>
      <c r="N112" s="24">
        <v>0.93034507523172583</v>
      </c>
      <c r="O112" s="24">
        <v>0.93034507523172583</v>
      </c>
      <c r="P112" s="24">
        <v>0.93034507523172583</v>
      </c>
      <c r="Q112" s="24">
        <v>0.93034507523172583</v>
      </c>
      <c r="R112" s="24">
        <v>0.93034507523172583</v>
      </c>
      <c r="S112" s="24">
        <v>0.93034507523172583</v>
      </c>
      <c r="T112" s="24">
        <v>0.93034507523172583</v>
      </c>
      <c r="U112" s="24">
        <v>0.93034507523172583</v>
      </c>
      <c r="V112" s="24">
        <v>0.93034507523172583</v>
      </c>
      <c r="W112" s="24">
        <v>0.93034507523172583</v>
      </c>
      <c r="X112" s="24">
        <v>0.93034507523172583</v>
      </c>
      <c r="Y112" s="24">
        <v>0.93034507523172583</v>
      </c>
      <c r="Z112" s="24">
        <v>0.93034507523172583</v>
      </c>
      <c r="AA112" s="24">
        <v>0.93034507523172583</v>
      </c>
      <c r="AB112" s="24">
        <v>0.93034507523172583</v>
      </c>
      <c r="AC112" s="24">
        <v>0.93034507523172583</v>
      </c>
      <c r="AD112" s="24">
        <v>0.93034507523172583</v>
      </c>
      <c r="AE112" s="24">
        <v>0.93034507523172583</v>
      </c>
      <c r="AF112" s="24">
        <v>0.93034507523172583</v>
      </c>
      <c r="AG112" s="24">
        <v>0.93034507523172583</v>
      </c>
      <c r="AH112" s="24">
        <v>0.93034507523172583</v>
      </c>
      <c r="AI112" s="24">
        <v>0.93034507523172583</v>
      </c>
      <c r="AJ112" s="24">
        <v>0.93034507523172583</v>
      </c>
      <c r="AK112" s="24">
        <v>0.93034507523172583</v>
      </c>
      <c r="AL112" s="24">
        <v>0.93034507523172583</v>
      </c>
      <c r="AM112" s="24">
        <v>0.93034507523172583</v>
      </c>
      <c r="AN112" s="24">
        <v>0.93034507523172583</v>
      </c>
      <c r="AO112" s="24">
        <v>0.93034507523172583</v>
      </c>
      <c r="AP112" s="24">
        <v>0.93034507523172583</v>
      </c>
      <c r="AQ112" s="24">
        <v>0.93034507523172583</v>
      </c>
      <c r="AR112" s="24">
        <v>0.93034507523172583</v>
      </c>
      <c r="AS112" s="24">
        <v>0.93034507523172583</v>
      </c>
      <c r="AT112" s="24">
        <v>0.93034507523172583</v>
      </c>
      <c r="AU112" s="24">
        <v>0.93034507523172583</v>
      </c>
      <c r="AV112" s="24">
        <v>0.93034507523172583</v>
      </c>
      <c r="AW112" s="24">
        <v>0.93034507523172583</v>
      </c>
      <c r="AX112" s="24">
        <v>0.93034507523172583</v>
      </c>
      <c r="AY112" s="24">
        <v>0.93034507523172583</v>
      </c>
      <c r="AZ112" s="24">
        <v>0.93034507523172583</v>
      </c>
      <c r="BA112" s="24">
        <v>0.93034507523172583</v>
      </c>
      <c r="BB112" s="24">
        <v>0.93034507523172583</v>
      </c>
      <c r="BC112" s="24">
        <v>0.93034507523172583</v>
      </c>
      <c r="BD112" s="24">
        <v>0.93034507523172583</v>
      </c>
      <c r="BE112" s="24">
        <v>0.93034507523172583</v>
      </c>
      <c r="BF112" s="24">
        <v>0.93034507523172583</v>
      </c>
      <c r="BG112" s="24">
        <v>0.93034507523172583</v>
      </c>
      <c r="BH112" s="24">
        <v>0.93034507523172583</v>
      </c>
      <c r="BI112" s="24">
        <v>0.93034507523172583</v>
      </c>
      <c r="BJ112" s="24">
        <v>0.93034507523172583</v>
      </c>
      <c r="BK112" s="24">
        <v>0.93034507523172583</v>
      </c>
      <c r="BL112" s="24">
        <v>0.93034507523172583</v>
      </c>
      <c r="BM112" s="24">
        <v>0.93034507523172583</v>
      </c>
      <c r="BN112" s="24">
        <v>0.93034507523172583</v>
      </c>
      <c r="BO112" s="24">
        <v>0.93034507523172583</v>
      </c>
    </row>
    <row r="113" spans="1:68" s="6" customFormat="1" x14ac:dyDescent="0.35">
      <c r="A113" s="22"/>
      <c r="C113" s="23" t="s">
        <v>87</v>
      </c>
      <c r="G113" s="6" t="s">
        <v>17</v>
      </c>
      <c r="M113" s="24">
        <v>0.99</v>
      </c>
      <c r="N113" s="25">
        <v>0.99</v>
      </c>
      <c r="O113" s="25">
        <v>0.99</v>
      </c>
      <c r="P113" s="25">
        <v>0.99</v>
      </c>
      <c r="Q113" s="25">
        <v>0.99</v>
      </c>
      <c r="R113" s="25">
        <v>0.99</v>
      </c>
      <c r="S113" s="25">
        <v>0.99</v>
      </c>
      <c r="T113" s="25">
        <v>0.99</v>
      </c>
      <c r="U113" s="25">
        <v>0.99</v>
      </c>
      <c r="V113" s="25">
        <v>0.99</v>
      </c>
      <c r="W113" s="25">
        <v>0.99</v>
      </c>
      <c r="X113" s="25">
        <v>0.99</v>
      </c>
      <c r="Y113" s="25">
        <v>0.99</v>
      </c>
      <c r="Z113" s="25">
        <v>0.99</v>
      </c>
      <c r="AA113" s="25">
        <v>0.99</v>
      </c>
      <c r="AB113" s="25">
        <v>0.99</v>
      </c>
      <c r="AC113" s="25">
        <v>0.99</v>
      </c>
      <c r="AD113" s="25">
        <v>0.99</v>
      </c>
      <c r="AE113" s="25">
        <v>0.99</v>
      </c>
      <c r="AF113" s="25">
        <v>0.99</v>
      </c>
      <c r="AG113" s="25">
        <v>0.99</v>
      </c>
      <c r="AH113" s="25">
        <v>0.99</v>
      </c>
      <c r="AI113" s="25">
        <v>0.99</v>
      </c>
      <c r="AJ113" s="25">
        <v>0.99</v>
      </c>
      <c r="AK113" s="25">
        <v>0.99</v>
      </c>
      <c r="AL113" s="25">
        <v>0.99</v>
      </c>
      <c r="AM113" s="25">
        <v>0.99</v>
      </c>
      <c r="AN113" s="25">
        <v>0.99</v>
      </c>
      <c r="AO113" s="25">
        <v>0.99</v>
      </c>
      <c r="AP113" s="25">
        <v>0.99</v>
      </c>
      <c r="AQ113" s="25">
        <v>0.99</v>
      </c>
      <c r="AR113" s="25">
        <v>0.99</v>
      </c>
      <c r="AS113" s="25">
        <v>0.99</v>
      </c>
      <c r="AT113" s="25">
        <v>0.99</v>
      </c>
      <c r="AU113" s="25">
        <v>0.99</v>
      </c>
      <c r="AV113" s="25">
        <v>0.99</v>
      </c>
      <c r="AW113" s="25">
        <v>0.99</v>
      </c>
      <c r="AX113" s="25">
        <v>0.99</v>
      </c>
      <c r="AY113" s="25">
        <v>0.99</v>
      </c>
      <c r="AZ113" s="25">
        <v>0.99</v>
      </c>
      <c r="BA113" s="25">
        <v>0.99</v>
      </c>
      <c r="BB113" s="25">
        <v>0.99</v>
      </c>
      <c r="BC113" s="25">
        <v>0.99</v>
      </c>
      <c r="BD113" s="25">
        <v>0.99</v>
      </c>
      <c r="BE113" s="25">
        <v>0.99</v>
      </c>
      <c r="BF113" s="25">
        <v>0.99</v>
      </c>
      <c r="BG113" s="25">
        <v>0.99</v>
      </c>
      <c r="BH113" s="25">
        <v>0.99</v>
      </c>
      <c r="BI113" s="25">
        <v>0.99</v>
      </c>
      <c r="BJ113" s="25">
        <v>0.99</v>
      </c>
      <c r="BK113" s="25">
        <v>0.99</v>
      </c>
      <c r="BL113" s="25">
        <v>0.99</v>
      </c>
      <c r="BM113" s="25">
        <v>0.99</v>
      </c>
      <c r="BN113" s="25">
        <v>0.99</v>
      </c>
      <c r="BO113" s="25">
        <v>0.99</v>
      </c>
    </row>
    <row r="114" spans="1:68" s="6" customFormat="1" x14ac:dyDescent="0.35">
      <c r="A114" s="22"/>
      <c r="C114" s="23" t="s">
        <v>88</v>
      </c>
      <c r="G114" s="6" t="s">
        <v>17</v>
      </c>
      <c r="M114" s="24">
        <v>0.99</v>
      </c>
      <c r="N114" s="24">
        <v>0.99</v>
      </c>
      <c r="O114" s="24">
        <v>0.99</v>
      </c>
      <c r="P114" s="24">
        <v>0.99</v>
      </c>
      <c r="Q114" s="24">
        <v>0.99</v>
      </c>
      <c r="R114" s="24">
        <v>0.99</v>
      </c>
      <c r="S114" s="24">
        <v>0.99</v>
      </c>
      <c r="T114" s="24">
        <v>0.99</v>
      </c>
      <c r="U114" s="24">
        <v>0.99</v>
      </c>
      <c r="V114" s="24">
        <v>0.99</v>
      </c>
      <c r="W114" s="24">
        <v>0.99</v>
      </c>
      <c r="X114" s="24">
        <v>0.99</v>
      </c>
      <c r="Y114" s="24">
        <v>0.99</v>
      </c>
      <c r="Z114" s="24">
        <v>0.99</v>
      </c>
      <c r="AA114" s="24">
        <v>0.99</v>
      </c>
      <c r="AB114" s="24">
        <v>0.99</v>
      </c>
      <c r="AC114" s="24">
        <v>0.99</v>
      </c>
      <c r="AD114" s="24">
        <v>0.99</v>
      </c>
      <c r="AE114" s="24">
        <v>0.99</v>
      </c>
      <c r="AF114" s="24">
        <v>0.99</v>
      </c>
      <c r="AG114" s="24">
        <v>0.99</v>
      </c>
      <c r="AH114" s="24">
        <v>0.99</v>
      </c>
      <c r="AI114" s="24">
        <v>0.99</v>
      </c>
      <c r="AJ114" s="24">
        <v>0.99</v>
      </c>
      <c r="AK114" s="24">
        <v>0.99</v>
      </c>
      <c r="AL114" s="24">
        <v>0.99</v>
      </c>
      <c r="AM114" s="24">
        <v>0.99</v>
      </c>
      <c r="AN114" s="24">
        <v>0.99</v>
      </c>
      <c r="AO114" s="24">
        <v>0.99</v>
      </c>
      <c r="AP114" s="24">
        <v>0.99</v>
      </c>
      <c r="AQ114" s="24">
        <v>0.99</v>
      </c>
      <c r="AR114" s="24">
        <v>0.99</v>
      </c>
      <c r="AS114" s="24">
        <v>0.99</v>
      </c>
      <c r="AT114" s="24">
        <v>0.99</v>
      </c>
      <c r="AU114" s="24">
        <v>0.99</v>
      </c>
      <c r="AV114" s="24">
        <v>0.99</v>
      </c>
      <c r="AW114" s="24">
        <v>0.99</v>
      </c>
      <c r="AX114" s="24">
        <v>0.99</v>
      </c>
      <c r="AY114" s="24">
        <v>0.99</v>
      </c>
      <c r="AZ114" s="24">
        <v>0.99</v>
      </c>
      <c r="BA114" s="24">
        <v>0.99</v>
      </c>
      <c r="BB114" s="24">
        <v>0.99</v>
      </c>
      <c r="BC114" s="24">
        <v>0.99</v>
      </c>
      <c r="BD114" s="24">
        <v>0.99</v>
      </c>
      <c r="BE114" s="24">
        <v>0.99</v>
      </c>
      <c r="BF114" s="24">
        <v>0.99</v>
      </c>
      <c r="BG114" s="24">
        <v>0.99</v>
      </c>
      <c r="BH114" s="24">
        <v>0.99</v>
      </c>
      <c r="BI114" s="24">
        <v>0.99</v>
      </c>
      <c r="BJ114" s="24">
        <v>0.99</v>
      </c>
      <c r="BK114" s="24">
        <v>0.99</v>
      </c>
      <c r="BL114" s="24">
        <v>0.99</v>
      </c>
      <c r="BM114" s="24">
        <v>0.99</v>
      </c>
      <c r="BN114" s="24">
        <v>0.99</v>
      </c>
      <c r="BO114" s="24">
        <v>0.99</v>
      </c>
    </row>
    <row r="115" spans="1:68" s="6" customFormat="1" x14ac:dyDescent="0.35">
      <c r="A115" s="22"/>
      <c r="C115" s="23" t="s">
        <v>89</v>
      </c>
      <c r="G115" s="6" t="s">
        <v>17</v>
      </c>
      <c r="M115" s="24">
        <v>0.97932753013929186</v>
      </c>
      <c r="N115" s="24">
        <v>0.97932753013929186</v>
      </c>
      <c r="O115" s="24">
        <v>0.97932753013929186</v>
      </c>
      <c r="P115" s="24">
        <v>0.97932753013929186</v>
      </c>
      <c r="Q115" s="24">
        <v>0.97932753013929186</v>
      </c>
      <c r="R115" s="24">
        <v>0.97932753013929186</v>
      </c>
      <c r="S115" s="24">
        <v>0.97932753013929186</v>
      </c>
      <c r="T115" s="24">
        <v>0.97932753013929186</v>
      </c>
      <c r="U115" s="24">
        <v>0.97932753013929186</v>
      </c>
      <c r="V115" s="24">
        <v>0.97932753013929186</v>
      </c>
      <c r="W115" s="24">
        <v>0.97932753013929186</v>
      </c>
      <c r="X115" s="24">
        <v>0.97932753013929186</v>
      </c>
      <c r="Y115" s="24">
        <v>0.97932753013929186</v>
      </c>
      <c r="Z115" s="24">
        <v>0.97932753013929186</v>
      </c>
      <c r="AA115" s="24">
        <v>0.97932753013929186</v>
      </c>
      <c r="AB115" s="24">
        <v>0.97932753013929186</v>
      </c>
      <c r="AC115" s="24">
        <v>0.97932753013929186</v>
      </c>
      <c r="AD115" s="24">
        <v>0.97932753013929186</v>
      </c>
      <c r="AE115" s="24">
        <v>0.97932753013929186</v>
      </c>
      <c r="AF115" s="24">
        <v>0.97932753013929186</v>
      </c>
      <c r="AG115" s="24">
        <v>0.97932753013929186</v>
      </c>
      <c r="AH115" s="24">
        <v>0.97932753013929186</v>
      </c>
      <c r="AI115" s="24">
        <v>0.97932753013929186</v>
      </c>
      <c r="AJ115" s="24">
        <v>0.97932753013929186</v>
      </c>
      <c r="AK115" s="24">
        <v>0.97932753013929186</v>
      </c>
      <c r="AL115" s="24">
        <v>0.97932753013929186</v>
      </c>
      <c r="AM115" s="24">
        <v>0.97932753013929186</v>
      </c>
      <c r="AN115" s="24">
        <v>0.97932753013929186</v>
      </c>
      <c r="AO115" s="24">
        <v>0.97932753013929186</v>
      </c>
      <c r="AP115" s="24">
        <v>0.97932753013929186</v>
      </c>
      <c r="AQ115" s="24">
        <v>0.97932753013929186</v>
      </c>
      <c r="AR115" s="24">
        <v>0.97932753013929186</v>
      </c>
      <c r="AS115" s="24">
        <v>0.97932753013929186</v>
      </c>
      <c r="AT115" s="24">
        <v>0.97932753013929186</v>
      </c>
      <c r="AU115" s="24">
        <v>0.97932753013929186</v>
      </c>
      <c r="AV115" s="24">
        <v>0.97932753013929186</v>
      </c>
      <c r="AW115" s="24">
        <v>0.97932753013929186</v>
      </c>
      <c r="AX115" s="24">
        <v>0.97932753013929186</v>
      </c>
      <c r="AY115" s="24">
        <v>0.97932753013929186</v>
      </c>
      <c r="AZ115" s="24">
        <v>0.97932753013929186</v>
      </c>
      <c r="BA115" s="24">
        <v>0.97932753013929186</v>
      </c>
      <c r="BB115" s="24">
        <v>0.97932753013929186</v>
      </c>
      <c r="BC115" s="24">
        <v>0.97932753013929186</v>
      </c>
      <c r="BD115" s="24">
        <v>0.97932753013929186</v>
      </c>
      <c r="BE115" s="24">
        <v>0.97932753013929186</v>
      </c>
      <c r="BF115" s="24">
        <v>0.97932753013929186</v>
      </c>
      <c r="BG115" s="24">
        <v>0.97932753013929186</v>
      </c>
      <c r="BH115" s="24">
        <v>0.97932753013929186</v>
      </c>
      <c r="BI115" s="24">
        <v>0.97932753013929186</v>
      </c>
      <c r="BJ115" s="24">
        <v>0.97932753013929186</v>
      </c>
      <c r="BK115" s="24">
        <v>0.97932753013929186</v>
      </c>
      <c r="BL115" s="24">
        <v>0.97932753013929186</v>
      </c>
      <c r="BM115" s="24">
        <v>0.97932753013929186</v>
      </c>
      <c r="BN115" s="24">
        <v>0.97932753013929186</v>
      </c>
      <c r="BO115" s="24">
        <v>0.97932753013929186</v>
      </c>
    </row>
    <row r="116" spans="1:68" s="6" customFormat="1" x14ac:dyDescent="0.35">
      <c r="A116" s="22"/>
      <c r="C116" s="23" t="s">
        <v>90</v>
      </c>
      <c r="G116" s="6" t="s">
        <v>17</v>
      </c>
      <c r="M116" s="24">
        <v>0.99</v>
      </c>
      <c r="N116" s="24">
        <v>0.97932753013929186</v>
      </c>
      <c r="O116" s="24">
        <v>0.97932753013929186</v>
      </c>
      <c r="P116" s="24">
        <v>0.97932753013929186</v>
      </c>
      <c r="Q116" s="24">
        <v>0.97932753013929186</v>
      </c>
      <c r="R116" s="24">
        <v>0.97932753013929186</v>
      </c>
      <c r="S116" s="24">
        <v>0.97932753013929186</v>
      </c>
      <c r="T116" s="24">
        <v>0.97932753013929186</v>
      </c>
      <c r="U116" s="24">
        <v>0.97932753013929186</v>
      </c>
      <c r="V116" s="24">
        <v>0.97932753013929186</v>
      </c>
      <c r="W116" s="24">
        <v>0.97932753013929186</v>
      </c>
      <c r="X116" s="24">
        <v>0.97932753013929186</v>
      </c>
      <c r="Y116" s="24">
        <v>0.97932753013929186</v>
      </c>
      <c r="Z116" s="24">
        <v>0.97932753013929186</v>
      </c>
      <c r="AA116" s="24">
        <v>0.97932753013929186</v>
      </c>
      <c r="AB116" s="24">
        <v>0.97932753013929186</v>
      </c>
      <c r="AC116" s="24">
        <v>0.97932753013929186</v>
      </c>
      <c r="AD116" s="24">
        <v>0.97932753013929186</v>
      </c>
      <c r="AE116" s="24">
        <v>0.97932753013929186</v>
      </c>
      <c r="AF116" s="24">
        <v>0.97932753013929186</v>
      </c>
      <c r="AG116" s="24">
        <v>0.97932753013929186</v>
      </c>
      <c r="AH116" s="24">
        <v>0.97932753013929186</v>
      </c>
      <c r="AI116" s="24">
        <v>0.97932753013929186</v>
      </c>
      <c r="AJ116" s="24">
        <v>0.97932753013929186</v>
      </c>
      <c r="AK116" s="24">
        <v>0.97932753013929186</v>
      </c>
      <c r="AL116" s="24">
        <v>0.97932753013929186</v>
      </c>
      <c r="AM116" s="24">
        <v>0.97932753013929186</v>
      </c>
      <c r="AN116" s="24">
        <v>0.97932753013929186</v>
      </c>
      <c r="AO116" s="24">
        <v>0.97932753013929186</v>
      </c>
      <c r="AP116" s="24">
        <v>0.97932753013929186</v>
      </c>
      <c r="AQ116" s="24">
        <v>0.97932753013929186</v>
      </c>
      <c r="AR116" s="24">
        <v>0.97932753013929186</v>
      </c>
      <c r="AS116" s="24">
        <v>0.97932753013929186</v>
      </c>
      <c r="AT116" s="24">
        <v>0.97932753013929186</v>
      </c>
      <c r="AU116" s="24">
        <v>0.97932753013929186</v>
      </c>
      <c r="AV116" s="24">
        <v>0.97932753013929186</v>
      </c>
      <c r="AW116" s="24">
        <v>0.97932753013929186</v>
      </c>
      <c r="AX116" s="24">
        <v>0.97932753013929186</v>
      </c>
      <c r="AY116" s="24">
        <v>0.97932753013929186</v>
      </c>
      <c r="AZ116" s="24">
        <v>0.97932753013929186</v>
      </c>
      <c r="BA116" s="24">
        <v>0.97932753013929186</v>
      </c>
      <c r="BB116" s="24">
        <v>0.97932753013929186</v>
      </c>
      <c r="BC116" s="24">
        <v>0.97932753013929186</v>
      </c>
      <c r="BD116" s="24">
        <v>0.97932753013929186</v>
      </c>
      <c r="BE116" s="24">
        <v>0.97932753013929186</v>
      </c>
      <c r="BF116" s="24">
        <v>0.97932753013929186</v>
      </c>
      <c r="BG116" s="24">
        <v>0.97932753013929186</v>
      </c>
      <c r="BH116" s="24">
        <v>0.97932753013929186</v>
      </c>
      <c r="BI116" s="24">
        <v>0.97932753013929186</v>
      </c>
      <c r="BJ116" s="24">
        <v>0.97932753013929186</v>
      </c>
      <c r="BK116" s="24">
        <v>0.97932753013929186</v>
      </c>
      <c r="BL116" s="24">
        <v>0.97932753013929186</v>
      </c>
      <c r="BM116" s="24">
        <v>0.97932753013929186</v>
      </c>
      <c r="BN116" s="24">
        <v>0.97932753013929186</v>
      </c>
      <c r="BO116" s="24">
        <v>0.97932753013929186</v>
      </c>
    </row>
    <row r="117" spans="1:68" s="6" customFormat="1" x14ac:dyDescent="0.35">
      <c r="A117" s="22"/>
      <c r="C117" s="23" t="s">
        <v>91</v>
      </c>
      <c r="G117" s="6" t="s">
        <v>17</v>
      </c>
      <c r="M117" s="24">
        <v>0.97932753013929186</v>
      </c>
      <c r="N117" s="24">
        <v>0.97932753013929186</v>
      </c>
      <c r="O117" s="24">
        <v>0.97932753013929186</v>
      </c>
      <c r="P117" s="24">
        <v>0.97932753013929186</v>
      </c>
      <c r="Q117" s="24">
        <v>0.97932753013929186</v>
      </c>
      <c r="R117" s="24">
        <v>0.97932753013929186</v>
      </c>
      <c r="S117" s="24">
        <v>0.97932753013929186</v>
      </c>
      <c r="T117" s="24">
        <v>0.97932753013929186</v>
      </c>
      <c r="U117" s="24">
        <v>0.97932753013929186</v>
      </c>
      <c r="V117" s="24">
        <v>0.97932753013929186</v>
      </c>
      <c r="W117" s="24">
        <v>0.97932753013929186</v>
      </c>
      <c r="X117" s="24">
        <v>0.97932753013929186</v>
      </c>
      <c r="Y117" s="24">
        <v>0.97932753013929186</v>
      </c>
      <c r="Z117" s="24">
        <v>0.97932753013929186</v>
      </c>
      <c r="AA117" s="24">
        <v>0.97932753013929186</v>
      </c>
      <c r="AB117" s="24">
        <v>0.97932753013929186</v>
      </c>
      <c r="AC117" s="24">
        <v>0.97932753013929186</v>
      </c>
      <c r="AD117" s="24">
        <v>0.97932753013929186</v>
      </c>
      <c r="AE117" s="24">
        <v>0.97932753013929186</v>
      </c>
      <c r="AF117" s="24">
        <v>0.97932753013929186</v>
      </c>
      <c r="AG117" s="24">
        <v>0.97932753013929186</v>
      </c>
      <c r="AH117" s="24">
        <v>0.97932753013929186</v>
      </c>
      <c r="AI117" s="24">
        <v>0.97932753013929186</v>
      </c>
      <c r="AJ117" s="24">
        <v>0.97932753013929186</v>
      </c>
      <c r="AK117" s="24">
        <v>0.97932753013929186</v>
      </c>
      <c r="AL117" s="24">
        <v>0.97932753013929186</v>
      </c>
      <c r="AM117" s="24">
        <v>0.97932753013929186</v>
      </c>
      <c r="AN117" s="24">
        <v>0.97932753013929186</v>
      </c>
      <c r="AO117" s="24">
        <v>0.97932753013929186</v>
      </c>
      <c r="AP117" s="24">
        <v>0.97932753013929186</v>
      </c>
      <c r="AQ117" s="24">
        <v>0.97932753013929186</v>
      </c>
      <c r="AR117" s="24">
        <v>0.97932753013929186</v>
      </c>
      <c r="AS117" s="24">
        <v>0.97932753013929186</v>
      </c>
      <c r="AT117" s="24">
        <v>0.97932753013929186</v>
      </c>
      <c r="AU117" s="24">
        <v>0.97932753013929186</v>
      </c>
      <c r="AV117" s="24">
        <v>0.97932753013929186</v>
      </c>
      <c r="AW117" s="24">
        <v>0.97932753013929186</v>
      </c>
      <c r="AX117" s="24">
        <v>0.97932753013929186</v>
      </c>
      <c r="AY117" s="24">
        <v>0.97932753013929186</v>
      </c>
      <c r="AZ117" s="24">
        <v>0.97932753013929186</v>
      </c>
      <c r="BA117" s="24">
        <v>0.97932753013929186</v>
      </c>
      <c r="BB117" s="24">
        <v>0.97932753013929186</v>
      </c>
      <c r="BC117" s="24">
        <v>0.97932753013929186</v>
      </c>
      <c r="BD117" s="24">
        <v>0.97932753013929186</v>
      </c>
      <c r="BE117" s="24">
        <v>0.97932753013929186</v>
      </c>
      <c r="BF117" s="24">
        <v>0.97932753013929186</v>
      </c>
      <c r="BG117" s="24">
        <v>0.97932753013929186</v>
      </c>
      <c r="BH117" s="24">
        <v>0.97932753013929186</v>
      </c>
      <c r="BI117" s="24">
        <v>0.97932753013929186</v>
      </c>
      <c r="BJ117" s="24">
        <v>0.97932753013929186</v>
      </c>
      <c r="BK117" s="24">
        <v>0.97932753013929186</v>
      </c>
      <c r="BL117" s="24">
        <v>0.97932753013929186</v>
      </c>
      <c r="BM117" s="24">
        <v>0.97932753013929186</v>
      </c>
      <c r="BN117" s="24">
        <v>0.97932753013929186</v>
      </c>
      <c r="BO117" s="24">
        <v>0.97932753013929186</v>
      </c>
    </row>
    <row r="118" spans="1:68" s="6" customFormat="1" x14ac:dyDescent="0.35">
      <c r="A118" s="22"/>
      <c r="C118" s="23" t="s">
        <v>92</v>
      </c>
      <c r="G118" s="6" t="s">
        <v>17</v>
      </c>
      <c r="M118" s="24">
        <v>0.99</v>
      </c>
      <c r="N118" s="24">
        <v>0.97932753013929186</v>
      </c>
      <c r="O118" s="24">
        <v>0.97932753013929186</v>
      </c>
      <c r="P118" s="24">
        <v>0.97932753013929186</v>
      </c>
      <c r="Q118" s="24">
        <v>0.97932753013929186</v>
      </c>
      <c r="R118" s="24">
        <v>0.97932753013929186</v>
      </c>
      <c r="S118" s="24">
        <v>0.97932753013929186</v>
      </c>
      <c r="T118" s="24">
        <v>0.97932753013929186</v>
      </c>
      <c r="U118" s="24">
        <v>0.97932753013929186</v>
      </c>
      <c r="V118" s="24">
        <v>0.97932753013929186</v>
      </c>
      <c r="W118" s="24">
        <v>0.97932753013929186</v>
      </c>
      <c r="X118" s="24">
        <v>0.97932753013929186</v>
      </c>
      <c r="Y118" s="24">
        <v>0.97932753013929186</v>
      </c>
      <c r="Z118" s="24">
        <v>0.97932753013929186</v>
      </c>
      <c r="AA118" s="24">
        <v>0.97932753013929186</v>
      </c>
      <c r="AB118" s="24">
        <v>0.97932753013929186</v>
      </c>
      <c r="AC118" s="24">
        <v>0.97932753013929186</v>
      </c>
      <c r="AD118" s="24">
        <v>0.97932753013929186</v>
      </c>
      <c r="AE118" s="24">
        <v>0.97932753013929186</v>
      </c>
      <c r="AF118" s="24">
        <v>0.97932753013929186</v>
      </c>
      <c r="AG118" s="24">
        <v>0.97932753013929186</v>
      </c>
      <c r="AH118" s="24">
        <v>0.97932753013929186</v>
      </c>
      <c r="AI118" s="24">
        <v>0.97932753013929186</v>
      </c>
      <c r="AJ118" s="24">
        <v>0.97932753013929186</v>
      </c>
      <c r="AK118" s="24">
        <v>0.97932753013929186</v>
      </c>
      <c r="AL118" s="24">
        <v>0.97932753013929186</v>
      </c>
      <c r="AM118" s="24">
        <v>0.97932753013929186</v>
      </c>
      <c r="AN118" s="24">
        <v>0.97932753013929186</v>
      </c>
      <c r="AO118" s="24">
        <v>0.97932753013929186</v>
      </c>
      <c r="AP118" s="24">
        <v>0.97932753013929186</v>
      </c>
      <c r="AQ118" s="24">
        <v>0.97932753013929186</v>
      </c>
      <c r="AR118" s="24">
        <v>0.97932753013929186</v>
      </c>
      <c r="AS118" s="24">
        <v>0.97932753013929186</v>
      </c>
      <c r="AT118" s="24">
        <v>0.97932753013929186</v>
      </c>
      <c r="AU118" s="24">
        <v>0.97932753013929186</v>
      </c>
      <c r="AV118" s="24">
        <v>0.97932753013929186</v>
      </c>
      <c r="AW118" s="24">
        <v>0.97932753013929186</v>
      </c>
      <c r="AX118" s="24">
        <v>0.97932753013929186</v>
      </c>
      <c r="AY118" s="24">
        <v>0.97932753013929186</v>
      </c>
      <c r="AZ118" s="24">
        <v>0.97932753013929186</v>
      </c>
      <c r="BA118" s="24">
        <v>0.97932753013929186</v>
      </c>
      <c r="BB118" s="24">
        <v>0.97932753013929186</v>
      </c>
      <c r="BC118" s="24">
        <v>0.97932753013929186</v>
      </c>
      <c r="BD118" s="24">
        <v>0.97932753013929186</v>
      </c>
      <c r="BE118" s="24">
        <v>0.97932753013929186</v>
      </c>
      <c r="BF118" s="24">
        <v>0.97932753013929186</v>
      </c>
      <c r="BG118" s="24">
        <v>0.97932753013929186</v>
      </c>
      <c r="BH118" s="24">
        <v>0.97932753013929186</v>
      </c>
      <c r="BI118" s="24">
        <v>0.97932753013929186</v>
      </c>
      <c r="BJ118" s="24">
        <v>0.97932753013929186</v>
      </c>
      <c r="BK118" s="24">
        <v>0.97932753013929186</v>
      </c>
      <c r="BL118" s="24">
        <v>0.97932753013929186</v>
      </c>
      <c r="BM118" s="24">
        <v>0.97932753013929186</v>
      </c>
      <c r="BN118" s="24">
        <v>0.97932753013929186</v>
      </c>
      <c r="BO118" s="24">
        <v>0.97932753013929186</v>
      </c>
    </row>
    <row r="119" spans="1:68" s="6" customFormat="1" x14ac:dyDescent="0.35">
      <c r="A119" s="22"/>
      <c r="C119" s="23" t="s">
        <v>93</v>
      </c>
      <c r="G119" s="6" t="s">
        <v>17</v>
      </c>
      <c r="M119" s="24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25">
        <v>0</v>
      </c>
      <c r="BF119" s="25">
        <v>0</v>
      </c>
      <c r="BG119" s="25">
        <v>0</v>
      </c>
      <c r="BH119" s="25">
        <v>0</v>
      </c>
      <c r="BI119" s="25">
        <v>0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25">
        <v>0</v>
      </c>
    </row>
    <row r="120" spans="1:68" s="6" customFormat="1" x14ac:dyDescent="0.35">
      <c r="A120" s="22"/>
      <c r="C120" s="23" t="s">
        <v>94</v>
      </c>
      <c r="G120" s="6" t="s">
        <v>17</v>
      </c>
      <c r="M120" s="24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0</v>
      </c>
      <c r="BE120" s="25">
        <v>0</v>
      </c>
      <c r="BF120" s="25">
        <v>0</v>
      </c>
      <c r="BG120" s="25">
        <v>0</v>
      </c>
      <c r="BH120" s="25">
        <v>0</v>
      </c>
      <c r="BI120" s="25">
        <v>0</v>
      </c>
      <c r="BJ120" s="25">
        <v>0</v>
      </c>
      <c r="BK120" s="25">
        <v>0</v>
      </c>
      <c r="BL120" s="25">
        <v>0</v>
      </c>
      <c r="BM120" s="25">
        <v>0</v>
      </c>
      <c r="BN120" s="25">
        <v>0</v>
      </c>
      <c r="BO120" s="25">
        <v>0</v>
      </c>
    </row>
    <row r="121" spans="1:68" s="6" customFormat="1" x14ac:dyDescent="0.35">
      <c r="A121" s="22"/>
      <c r="C121" s="23" t="s">
        <v>95</v>
      </c>
      <c r="G121" s="6" t="s">
        <v>17</v>
      </c>
      <c r="M121" s="24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0</v>
      </c>
      <c r="AX121" s="25">
        <v>0</v>
      </c>
      <c r="AY121" s="25">
        <v>0</v>
      </c>
      <c r="AZ121" s="25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v>0</v>
      </c>
      <c r="BH121" s="25">
        <v>0</v>
      </c>
      <c r="BI121" s="25">
        <v>0</v>
      </c>
      <c r="BJ121" s="25">
        <v>0</v>
      </c>
      <c r="BK121" s="25">
        <v>0</v>
      </c>
      <c r="BL121" s="25">
        <v>0</v>
      </c>
      <c r="BM121" s="25">
        <v>0</v>
      </c>
      <c r="BN121" s="25">
        <v>0</v>
      </c>
      <c r="BO121" s="25">
        <v>0</v>
      </c>
    </row>
    <row r="122" spans="1:68" s="6" customFormat="1" x14ac:dyDescent="0.35">
      <c r="A122" s="22"/>
      <c r="C122" s="23" t="s">
        <v>96</v>
      </c>
      <c r="G122" s="6" t="s">
        <v>17</v>
      </c>
      <c r="M122" s="24">
        <v>0.97932753013929186</v>
      </c>
      <c r="N122" s="24">
        <v>0.97932753013929186</v>
      </c>
      <c r="O122" s="24">
        <v>0.97932753013929186</v>
      </c>
      <c r="P122" s="24">
        <v>0.97932753013929186</v>
      </c>
      <c r="Q122" s="24">
        <v>0.97932753013929186</v>
      </c>
      <c r="R122" s="24">
        <v>0.97932753013929186</v>
      </c>
      <c r="S122" s="24">
        <v>0.97932753013929186</v>
      </c>
      <c r="T122" s="24">
        <v>0.97932753013929186</v>
      </c>
      <c r="U122" s="24">
        <v>0.97932753013929186</v>
      </c>
      <c r="V122" s="24">
        <v>0.97932753013929186</v>
      </c>
      <c r="W122" s="24">
        <v>0.97932753013929186</v>
      </c>
      <c r="X122" s="24">
        <v>0.97932753013929186</v>
      </c>
      <c r="Y122" s="24">
        <v>0.97932753013929186</v>
      </c>
      <c r="Z122" s="24">
        <v>0.97932753013929186</v>
      </c>
      <c r="AA122" s="24">
        <v>0.97932753013929186</v>
      </c>
      <c r="AB122" s="24">
        <v>0.97932753013929186</v>
      </c>
      <c r="AC122" s="24">
        <v>0.97932753013929186</v>
      </c>
      <c r="AD122" s="24">
        <v>0.97932753013929186</v>
      </c>
      <c r="AE122" s="24">
        <v>0.97932753013929186</v>
      </c>
      <c r="AF122" s="24">
        <v>0.97932753013929186</v>
      </c>
      <c r="AG122" s="24">
        <v>0.97932753013929186</v>
      </c>
      <c r="AH122" s="24">
        <v>0.97932753013929186</v>
      </c>
      <c r="AI122" s="24">
        <v>0.97932753013929186</v>
      </c>
      <c r="AJ122" s="24">
        <v>0.97932753013929186</v>
      </c>
      <c r="AK122" s="24">
        <v>0.97932753013929186</v>
      </c>
      <c r="AL122" s="24">
        <v>0.97932753013929186</v>
      </c>
      <c r="AM122" s="24">
        <v>0.97932753013929186</v>
      </c>
      <c r="AN122" s="24">
        <v>0.97932753013929186</v>
      </c>
      <c r="AO122" s="24">
        <v>0.97932753013929186</v>
      </c>
      <c r="AP122" s="24">
        <v>0.97932753013929186</v>
      </c>
      <c r="AQ122" s="24">
        <v>0.97932753013929186</v>
      </c>
      <c r="AR122" s="24">
        <v>0.97932753013929186</v>
      </c>
      <c r="AS122" s="24">
        <v>0.97932753013929186</v>
      </c>
      <c r="AT122" s="24">
        <v>0.97932753013929186</v>
      </c>
      <c r="AU122" s="24">
        <v>0.97932753013929186</v>
      </c>
      <c r="AV122" s="24">
        <v>0.97932753013929186</v>
      </c>
      <c r="AW122" s="24">
        <v>0.97932753013929186</v>
      </c>
      <c r="AX122" s="24">
        <v>0.97932753013929186</v>
      </c>
      <c r="AY122" s="24">
        <v>0.97932753013929186</v>
      </c>
      <c r="AZ122" s="24">
        <v>0.97932753013929186</v>
      </c>
      <c r="BA122" s="24">
        <v>0.97932753013929186</v>
      </c>
      <c r="BB122" s="24">
        <v>0.97932753013929186</v>
      </c>
      <c r="BC122" s="24">
        <v>0.97932753013929186</v>
      </c>
      <c r="BD122" s="24">
        <v>0.97932753013929186</v>
      </c>
      <c r="BE122" s="24">
        <v>0.97932753013929186</v>
      </c>
      <c r="BF122" s="24">
        <v>0.97932753013929186</v>
      </c>
      <c r="BG122" s="24">
        <v>0.97932753013929186</v>
      </c>
      <c r="BH122" s="24">
        <v>0.97932753013929186</v>
      </c>
      <c r="BI122" s="24">
        <v>0.97932753013929186</v>
      </c>
      <c r="BJ122" s="24">
        <v>0.97932753013929186</v>
      </c>
      <c r="BK122" s="24">
        <v>0.97932753013929186</v>
      </c>
      <c r="BL122" s="24">
        <v>0.97932753013929186</v>
      </c>
      <c r="BM122" s="24">
        <v>0.97932753013929186</v>
      </c>
      <c r="BN122" s="24">
        <v>0.97932753013929186</v>
      </c>
      <c r="BO122" s="24">
        <v>0.97932753013929186</v>
      </c>
    </row>
    <row r="123" spans="1:68" s="6" customFormat="1" x14ac:dyDescent="0.35">
      <c r="A123" s="22"/>
      <c r="BP123" s="16" t="s">
        <v>18</v>
      </c>
    </row>
    <row r="124" spans="1:68" s="6" customFormat="1" hidden="1" x14ac:dyDescent="0.35"/>
    <row r="125" spans="1:68" s="6" customFormat="1" hidden="1" x14ac:dyDescent="0.35"/>
    <row r="126" spans="1:68" s="6" customFormat="1" hidden="1" x14ac:dyDescent="0.35"/>
    <row r="127" spans="1:68" s="6" customFormat="1" hidden="1" x14ac:dyDescent="0.35"/>
    <row r="128" spans="1:68" s="6" customFormat="1" hidden="1" x14ac:dyDescent="0.35"/>
    <row r="129" spans="3:26" s="6" customFormat="1" hidden="1" x14ac:dyDescent="0.35"/>
    <row r="130" spans="3:26" s="6" customFormat="1" hidden="1" x14ac:dyDescent="0.35"/>
    <row r="131" spans="3:26" s="6" customFormat="1" hidden="1" x14ac:dyDescent="0.35"/>
    <row r="132" spans="3:26" s="6" customFormat="1" hidden="1" x14ac:dyDescent="0.35"/>
    <row r="133" spans="3:26" s="6" customFormat="1" hidden="1" x14ac:dyDescent="0.35"/>
    <row r="134" spans="3:26" s="6" customFormat="1" hidden="1" x14ac:dyDescent="0.35"/>
    <row r="135" spans="3:26" s="6" customFormat="1" hidden="1" x14ac:dyDescent="0.35"/>
    <row r="136" spans="3:26" s="6" customFormat="1" hidden="1" x14ac:dyDescent="0.35"/>
    <row r="137" spans="3:26" s="6" customFormat="1" hidden="1" x14ac:dyDescent="0.35"/>
    <row r="138" spans="3:26" s="6" customFormat="1" hidden="1" x14ac:dyDescent="0.35"/>
    <row r="139" spans="3:26" s="6" customFormat="1" hidden="1" x14ac:dyDescent="0.35"/>
    <row r="140" spans="3:26" s="6" customFormat="1" hidden="1" x14ac:dyDescent="0.35"/>
    <row r="141" spans="3:26" s="6" customFormat="1" hidden="1" x14ac:dyDescent="0.35"/>
    <row r="142" spans="3:26" s="6" customFormat="1" x14ac:dyDescent="0.35"/>
    <row r="143" spans="3:26" s="6" customFormat="1" x14ac:dyDescent="0.35">
      <c r="C143" s="28" t="s">
        <v>23</v>
      </c>
      <c r="Z143" s="26">
        <f>SUM(Z56:Z60)</f>
        <v>17209564821.659637</v>
      </c>
    </row>
    <row r="144" spans="3:26" s="6" customFormat="1" x14ac:dyDescent="0.35"/>
    <row r="145" s="6" customFormat="1" x14ac:dyDescent="0.35"/>
    <row r="146" s="6" customFormat="1" x14ac:dyDescent="0.35"/>
    <row r="147" s="6" customFormat="1" x14ac:dyDescent="0.35"/>
    <row r="148" s="6" customFormat="1" x14ac:dyDescent="0.35"/>
    <row r="149" s="6" customFormat="1" x14ac:dyDescent="0.35"/>
    <row r="150" s="6" customFormat="1" x14ac:dyDescent="0.35"/>
    <row r="151" s="6" customFormat="1" x14ac:dyDescent="0.35"/>
    <row r="152" s="6" customFormat="1" x14ac:dyDescent="0.35"/>
    <row r="153" s="6" customFormat="1" x14ac:dyDescent="0.35"/>
  </sheetData>
  <conditionalFormatting sqref="K91:K123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44"/>
  <sheetViews>
    <sheetView topLeftCell="A19" zoomScaleNormal="100" workbookViewId="0">
      <pane xSplit="5" topLeftCell="AC1" activePane="topRight" state="frozen"/>
      <selection pane="topRight" activeCell="AG32" sqref="AG32"/>
    </sheetView>
  </sheetViews>
  <sheetFormatPr baseColWidth="10" defaultRowHeight="14.5" x14ac:dyDescent="0.35"/>
  <cols>
    <col min="9" max="14" width="11.453125" customWidth="1"/>
    <col min="15" max="16" width="19.81640625" bestFit="1" customWidth="1"/>
    <col min="17" max="19" width="18.81640625" customWidth="1"/>
    <col min="20" max="24" width="18.81640625" bestFit="1" customWidth="1"/>
    <col min="25" max="28" width="19.81640625" bestFit="1" customWidth="1"/>
    <col min="29" max="66" width="21.54296875" bestFit="1" customWidth="1"/>
    <col min="67" max="68" width="21.54296875" customWidth="1"/>
    <col min="69" max="73" width="11.453125" customWidth="1"/>
  </cols>
  <sheetData>
    <row r="1" spans="1:74" s="4" customFormat="1" ht="33.75" customHeight="1" x14ac:dyDescent="0.35">
      <c r="D1" s="5" t="s">
        <v>25</v>
      </c>
      <c r="L1" s="4" t="s">
        <v>0</v>
      </c>
    </row>
    <row r="2" spans="1:74" s="6" customFormat="1" x14ac:dyDescent="0.35"/>
    <row r="3" spans="1:74" s="6" customFormat="1" x14ac:dyDescent="0.35">
      <c r="D3" s="7"/>
      <c r="E3" s="7"/>
      <c r="F3" s="7" t="s">
        <v>1</v>
      </c>
      <c r="G3" s="7" t="s">
        <v>2</v>
      </c>
      <c r="I3" s="8">
        <v>2000</v>
      </c>
      <c r="J3" s="8">
        <v>2001</v>
      </c>
      <c r="K3" s="8">
        <v>2002</v>
      </c>
      <c r="L3" s="8">
        <v>2003</v>
      </c>
      <c r="M3" s="8">
        <v>2004</v>
      </c>
      <c r="N3" s="8">
        <v>2005</v>
      </c>
      <c r="O3" s="8">
        <v>2006</v>
      </c>
      <c r="P3" s="8">
        <v>2007</v>
      </c>
      <c r="Q3" s="8">
        <v>2008</v>
      </c>
      <c r="R3" s="8">
        <v>2009</v>
      </c>
      <c r="S3" s="8">
        <v>2010</v>
      </c>
      <c r="T3" s="8">
        <v>2011</v>
      </c>
      <c r="U3" s="8">
        <v>2012</v>
      </c>
      <c r="V3" s="8">
        <v>2013</v>
      </c>
      <c r="W3" s="8">
        <v>2014</v>
      </c>
      <c r="X3" s="8">
        <v>2015</v>
      </c>
      <c r="Y3" s="8">
        <v>2016</v>
      </c>
      <c r="Z3" s="8">
        <v>2017</v>
      </c>
      <c r="AA3" s="8">
        <v>2018</v>
      </c>
      <c r="AB3" s="8">
        <v>2019</v>
      </c>
      <c r="AC3" s="8">
        <v>2020</v>
      </c>
      <c r="AD3" s="8">
        <v>2021</v>
      </c>
      <c r="AE3" s="8">
        <v>2022</v>
      </c>
      <c r="AF3" s="8">
        <v>2023</v>
      </c>
      <c r="AG3" s="8">
        <v>2024</v>
      </c>
      <c r="AH3" s="8">
        <v>2025</v>
      </c>
      <c r="AI3" s="8">
        <v>2026</v>
      </c>
      <c r="AJ3" s="8">
        <v>2027</v>
      </c>
      <c r="AK3" s="8">
        <v>2028</v>
      </c>
      <c r="AL3" s="8">
        <v>2029</v>
      </c>
      <c r="AM3" s="8">
        <v>2030</v>
      </c>
      <c r="AN3" s="8">
        <v>2031</v>
      </c>
      <c r="AO3" s="8">
        <v>2032</v>
      </c>
      <c r="AP3" s="8">
        <v>2033</v>
      </c>
      <c r="AQ3" s="8">
        <v>2034</v>
      </c>
      <c r="AR3" s="8">
        <v>2035</v>
      </c>
      <c r="AS3" s="8">
        <v>2036</v>
      </c>
      <c r="AT3" s="8">
        <v>2037</v>
      </c>
      <c r="AU3" s="8">
        <v>2038</v>
      </c>
      <c r="AV3" s="8">
        <v>2039</v>
      </c>
      <c r="AW3" s="8">
        <v>2040</v>
      </c>
      <c r="AX3" s="8">
        <v>2041</v>
      </c>
      <c r="AY3" s="8">
        <v>2042</v>
      </c>
      <c r="AZ3" s="8">
        <v>2043</v>
      </c>
      <c r="BA3" s="8">
        <v>2044</v>
      </c>
      <c r="BB3" s="8">
        <v>2045</v>
      </c>
      <c r="BC3" s="8">
        <v>2046</v>
      </c>
      <c r="BD3" s="8">
        <v>2047</v>
      </c>
      <c r="BE3" s="8">
        <v>2048</v>
      </c>
      <c r="BF3" s="8">
        <v>2049</v>
      </c>
      <c r="BG3" s="8">
        <v>2050</v>
      </c>
      <c r="BH3" s="8">
        <v>2051</v>
      </c>
      <c r="BI3" s="8">
        <v>2052</v>
      </c>
      <c r="BJ3" s="8">
        <v>2053</v>
      </c>
      <c r="BK3" s="8">
        <v>2054</v>
      </c>
      <c r="BL3" s="8">
        <v>2055</v>
      </c>
      <c r="BM3" s="8">
        <v>2056</v>
      </c>
      <c r="BN3" s="8">
        <v>2057</v>
      </c>
      <c r="BO3" s="8">
        <v>2058</v>
      </c>
      <c r="BP3" s="8">
        <v>2059</v>
      </c>
    </row>
    <row r="4" spans="1:74" s="6" customFormat="1" x14ac:dyDescent="0.35"/>
    <row r="5" spans="1:74" s="11" customFormat="1" ht="18" customHeight="1" x14ac:dyDescent="0.4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6" customFormat="1" x14ac:dyDescent="0.35"/>
    <row r="7" spans="1:74" s="6" customFormat="1" ht="15.5" x14ac:dyDescent="0.35">
      <c r="B7" s="12" t="s">
        <v>4</v>
      </c>
    </row>
    <row r="8" spans="1:74" s="6" customFormat="1" x14ac:dyDescent="0.35"/>
    <row r="9" spans="1:74" s="6" customFormat="1" x14ac:dyDescent="0.35">
      <c r="C9" s="6" t="s">
        <v>5</v>
      </c>
      <c r="F9" s="13" t="s">
        <v>6</v>
      </c>
      <c r="G9" s="13" t="s">
        <v>7</v>
      </c>
      <c r="O9" s="51">
        <v>51262103.5</v>
      </c>
      <c r="P9" s="51">
        <v>60977461.5</v>
      </c>
      <c r="Q9" s="15">
        <v>70940993</v>
      </c>
      <c r="R9" s="15">
        <v>79270805</v>
      </c>
      <c r="S9" s="15">
        <v>87301289.5</v>
      </c>
      <c r="T9" s="15">
        <v>92983373</v>
      </c>
      <c r="U9" s="15">
        <v>97655240.5</v>
      </c>
      <c r="V9" s="15">
        <v>103737767.5</v>
      </c>
      <c r="W9" s="15">
        <v>104575945.5</v>
      </c>
      <c r="X9" s="15">
        <v>105047813</v>
      </c>
      <c r="Y9" s="15">
        <v>109711338.5</v>
      </c>
      <c r="Z9" s="15">
        <v>113029994</v>
      </c>
      <c r="AA9" s="15">
        <v>117251431.5</v>
      </c>
      <c r="AB9" s="15">
        <v>121107149.5</v>
      </c>
      <c r="AC9" s="15">
        <v>124057022.57701105</v>
      </c>
      <c r="AD9" s="15">
        <v>128021062.61102983</v>
      </c>
      <c r="AE9" s="15">
        <v>131851860.17927235</v>
      </c>
      <c r="AF9" s="15">
        <v>135554833.27732325</v>
      </c>
      <c r="AG9" s="15">
        <v>139134084.43334314</v>
      </c>
      <c r="AH9" s="15">
        <v>142593827.83358759</v>
      </c>
      <c r="AI9" s="15">
        <v>145937880.47222048</v>
      </c>
      <c r="AJ9" s="15">
        <v>148127654.09797156</v>
      </c>
      <c r="AK9" s="15">
        <v>149206188.26192957</v>
      </c>
      <c r="AL9" s="15">
        <v>150256179.02236858</v>
      </c>
      <c r="AM9" s="15">
        <v>151276889.7395469</v>
      </c>
      <c r="AN9" s="15">
        <v>152270107.64030689</v>
      </c>
      <c r="AO9" s="15">
        <v>153237780.86458147</v>
      </c>
      <c r="AP9" s="15">
        <v>154179447.0689072</v>
      </c>
      <c r="AQ9" s="15">
        <v>155094206.82127565</v>
      </c>
      <c r="AR9" s="15">
        <v>155981790.41848859</v>
      </c>
      <c r="AS9" s="15">
        <v>156842088.02279675</v>
      </c>
      <c r="AT9" s="15">
        <v>157675003.53200108</v>
      </c>
      <c r="AU9" s="15">
        <v>158480361.66780573</v>
      </c>
      <c r="AV9" s="15">
        <v>159258022.92557696</v>
      </c>
      <c r="AW9" s="15">
        <v>160008031.527821</v>
      </c>
      <c r="AX9" s="15">
        <v>160730571.7466335</v>
      </c>
      <c r="AY9" s="15">
        <v>161425773.93744889</v>
      </c>
      <c r="AZ9" s="15">
        <v>162093686.59523708</v>
      </c>
      <c r="BA9" s="15">
        <v>162734395.607934</v>
      </c>
      <c r="BB9" s="15">
        <v>163348129.57590032</v>
      </c>
      <c r="BC9" s="15">
        <v>163935257.70707032</v>
      </c>
      <c r="BD9" s="15">
        <v>164496149.76274565</v>
      </c>
      <c r="BE9" s="15">
        <v>165031119.15418366</v>
      </c>
      <c r="BF9" s="15">
        <v>165527992.98058236</v>
      </c>
      <c r="BG9" s="15">
        <v>165872338.60199332</v>
      </c>
      <c r="BH9" s="15">
        <v>166089507.41973579</v>
      </c>
      <c r="BI9" s="15">
        <v>166306960.56635302</v>
      </c>
      <c r="BJ9" s="15">
        <v>166524698.41410351</v>
      </c>
      <c r="BK9" s="15">
        <v>166742721.33573291</v>
      </c>
      <c r="BL9" s="15">
        <v>166961029.70447502</v>
      </c>
      <c r="BM9" s="15">
        <v>167179623.89405221</v>
      </c>
      <c r="BN9" s="15">
        <v>167398504.27867627</v>
      </c>
      <c r="BO9" s="15">
        <v>167617671.23304886</v>
      </c>
      <c r="BP9" s="15">
        <v>167837125.13236213</v>
      </c>
      <c r="BQ9" s="16"/>
    </row>
    <row r="10" spans="1:74" s="6" customFormat="1" x14ac:dyDescent="0.35"/>
    <row r="11" spans="1:74" s="6" customFormat="1" ht="15.5" x14ac:dyDescent="0.35">
      <c r="B11" s="12" t="s">
        <v>8</v>
      </c>
    </row>
    <row r="12" spans="1:74" s="6" customFormat="1" x14ac:dyDescent="0.35">
      <c r="X12" s="17"/>
    </row>
    <row r="13" spans="1:74" s="6" customFormat="1" x14ac:dyDescent="0.35">
      <c r="C13" s="18" t="s">
        <v>21</v>
      </c>
      <c r="G13" s="55" t="s">
        <v>20</v>
      </c>
      <c r="I13" s="19"/>
      <c r="O13" s="51">
        <v>23840645029.905758</v>
      </c>
      <c r="P13" s="51">
        <v>41804499921.512962</v>
      </c>
      <c r="Q13" s="51">
        <v>61495952192.747215</v>
      </c>
      <c r="R13" s="51">
        <v>77433286721.632217</v>
      </c>
      <c r="S13" s="51">
        <v>82645013634.178268</v>
      </c>
      <c r="T13" s="51">
        <v>94513793041.743973</v>
      </c>
      <c r="U13" s="51">
        <v>111103038582.55132</v>
      </c>
      <c r="V13" s="51">
        <v>116880624316.81052</v>
      </c>
      <c r="W13" s="51">
        <v>118462709804.0282</v>
      </c>
      <c r="X13" s="51">
        <v>116961909255.61354</v>
      </c>
      <c r="Y13" s="51">
        <v>166476753655.5</v>
      </c>
      <c r="Z13" s="51">
        <v>192193258459.99997</v>
      </c>
      <c r="AA13" s="51">
        <v>197510836075.50003</v>
      </c>
      <c r="AB13" s="51">
        <v>208436492053.00162</v>
      </c>
      <c r="AC13" s="51">
        <v>213792160197.56506</v>
      </c>
      <c r="AD13" s="51">
        <v>220908478503.19427</v>
      </c>
      <c r="AE13" s="51">
        <v>227809481550.87802</v>
      </c>
      <c r="AF13" s="51">
        <v>234503385744.01031</v>
      </c>
      <c r="AG13" s="51">
        <v>240996188402.35776</v>
      </c>
      <c r="AH13" s="51">
        <v>247294127823.05331</v>
      </c>
      <c r="AI13" s="51">
        <v>253402800313.39404</v>
      </c>
      <c r="AJ13" s="51">
        <v>257205067189.01422</v>
      </c>
      <c r="AK13" s="51">
        <v>259077806305.79648</v>
      </c>
      <c r="AL13" s="51">
        <v>260900983387.28824</v>
      </c>
      <c r="AM13" s="51">
        <v>262673319351.09662</v>
      </c>
      <c r="AN13" s="51">
        <v>264397917492.1658</v>
      </c>
      <c r="AO13" s="51">
        <v>266078160510.81195</v>
      </c>
      <c r="AP13" s="51">
        <v>267713245605.67914</v>
      </c>
      <c r="AQ13" s="51">
        <v>269301611026.04895</v>
      </c>
      <c r="AR13" s="51">
        <v>270842788466.19147</v>
      </c>
      <c r="AS13" s="51">
        <v>272336587206.65005</v>
      </c>
      <c r="AT13" s="51">
        <v>273782840378.02597</v>
      </c>
      <c r="AU13" s="51">
        <v>275181243631.57275</v>
      </c>
      <c r="AV13" s="51">
        <v>276531554735.01501</v>
      </c>
      <c r="AW13" s="51">
        <v>277833850475.18066</v>
      </c>
      <c r="AX13" s="51">
        <v>279088450817.42004</v>
      </c>
      <c r="AY13" s="51">
        <v>280295582107.573</v>
      </c>
      <c r="AZ13" s="51">
        <v>281455328551.06409</v>
      </c>
      <c r="BA13" s="51">
        <v>282567839281.50696</v>
      </c>
      <c r="BB13" s="51">
        <v>283633511234.71667</v>
      </c>
      <c r="BC13" s="51">
        <v>284652985493.90027</v>
      </c>
      <c r="BD13" s="51">
        <v>285626904103.11786</v>
      </c>
      <c r="BE13" s="51">
        <v>286555811261.65472</v>
      </c>
      <c r="BF13" s="51">
        <v>287418570256.1286</v>
      </c>
      <c r="BG13" s="51">
        <v>288016483179.48242</v>
      </c>
      <c r="BH13" s="51">
        <v>288393569556.0874</v>
      </c>
      <c r="BI13" s="51">
        <v>288771149634.07312</v>
      </c>
      <c r="BJ13" s="51">
        <v>289149224059.81952</v>
      </c>
      <c r="BK13" s="51">
        <v>289527793480.55267</v>
      </c>
      <c r="BL13" s="51">
        <v>289906858544.34625</v>
      </c>
      <c r="BM13" s="51">
        <v>290286419900.12219</v>
      </c>
      <c r="BN13" s="51">
        <v>290666478197.65216</v>
      </c>
      <c r="BO13" s="51">
        <v>291047034087.55865</v>
      </c>
      <c r="BP13" s="51">
        <v>291428088221.31567</v>
      </c>
    </row>
    <row r="14" spans="1:74" s="6" customFormat="1" x14ac:dyDescent="0.35">
      <c r="C14" s="18" t="s">
        <v>107</v>
      </c>
      <c r="G14" s="55" t="s">
        <v>20</v>
      </c>
      <c r="I14" s="19"/>
      <c r="O14" s="51">
        <v>3038939912.7801743</v>
      </c>
      <c r="P14" s="51">
        <v>8570557810.6566839</v>
      </c>
      <c r="Q14" s="51">
        <v>12607604788.452276</v>
      </c>
      <c r="R14" s="51">
        <v>15875000575.605146</v>
      </c>
      <c r="S14" s="51">
        <v>16943483798.253262</v>
      </c>
      <c r="T14" s="51">
        <v>19376763953.390976</v>
      </c>
      <c r="U14" s="51">
        <v>22777811405.450104</v>
      </c>
      <c r="V14" s="51">
        <v>23962304286.227562</v>
      </c>
      <c r="W14" s="51">
        <v>24286655854.959579</v>
      </c>
      <c r="X14" s="51">
        <v>23726558734.710175</v>
      </c>
      <c r="Y14" s="51">
        <v>47723336047.910004</v>
      </c>
      <c r="Z14" s="51">
        <v>70836943832.400009</v>
      </c>
      <c r="AA14" s="51">
        <v>85607681785.559998</v>
      </c>
      <c r="AB14" s="51">
        <v>86317229650.184174</v>
      </c>
      <c r="AC14" s="51">
        <v>89556036994.935715</v>
      </c>
      <c r="AD14" s="51">
        <v>93599740521.353363</v>
      </c>
      <c r="AE14" s="51">
        <v>97627795662.398499</v>
      </c>
      <c r="AF14" s="51">
        <v>101641467492.62764</v>
      </c>
      <c r="AG14" s="51">
        <v>105641175620.26933</v>
      </c>
      <c r="AH14" s="51">
        <v>109627532153.73834</v>
      </c>
      <c r="AI14" s="51">
        <v>113600953498.9855</v>
      </c>
      <c r="AJ14" s="51">
        <v>115305516913.41446</v>
      </c>
      <c r="AK14" s="51">
        <v>116145069392.93799</v>
      </c>
      <c r="AL14" s="51">
        <v>116962403118.5275</v>
      </c>
      <c r="AM14" s="51">
        <v>117756944675.1329</v>
      </c>
      <c r="AN14" s="51">
        <v>118530085275.73297</v>
      </c>
      <c r="AO14" s="51">
        <v>119283341391.2619</v>
      </c>
      <c r="AP14" s="51">
        <v>120016353124.35706</v>
      </c>
      <c r="AQ14" s="51">
        <v>120728420339.22475</v>
      </c>
      <c r="AR14" s="51">
        <v>121419333093.52258</v>
      </c>
      <c r="AS14" s="51">
        <v>122089005887.35834</v>
      </c>
      <c r="AT14" s="51">
        <v>122737363912.86577</v>
      </c>
      <c r="AU14" s="51">
        <v>123364270729.92747</v>
      </c>
      <c r="AV14" s="51">
        <v>123969617745.35742</v>
      </c>
      <c r="AW14" s="51">
        <v>124553439382.83548</v>
      </c>
      <c r="AX14" s="51">
        <v>125115879083.43181</v>
      </c>
      <c r="AY14" s="51">
        <v>125657038318.41365</v>
      </c>
      <c r="AZ14" s="51">
        <v>126176954837.23152</v>
      </c>
      <c r="BA14" s="51">
        <v>126675695496.7659</v>
      </c>
      <c r="BB14" s="51">
        <v>127153438244.09161</v>
      </c>
      <c r="BC14" s="51">
        <v>127610470478.01996</v>
      </c>
      <c r="BD14" s="51">
        <v>128047080028.1145</v>
      </c>
      <c r="BE14" s="51">
        <v>128463510859.94157</v>
      </c>
      <c r="BF14" s="51">
        <v>128850287345.01137</v>
      </c>
      <c r="BG14" s="51">
        <v>129118332836.68845</v>
      </c>
      <c r="BH14" s="51">
        <v>129287381370.80423</v>
      </c>
      <c r="BI14" s="51">
        <v>129456651232.18045</v>
      </c>
      <c r="BJ14" s="51">
        <v>129626142710.59055</v>
      </c>
      <c r="BK14" s="51">
        <v>129795856096.18716</v>
      </c>
      <c r="BL14" s="51">
        <v>129965791679.50288</v>
      </c>
      <c r="BM14" s="51">
        <v>130135949751.45074</v>
      </c>
      <c r="BN14" s="51">
        <v>130306330603.32458</v>
      </c>
      <c r="BO14" s="51">
        <v>130476934526.79962</v>
      </c>
      <c r="BP14" s="51">
        <v>130647761813.93295</v>
      </c>
    </row>
    <row r="15" spans="1:74" s="6" customFormat="1" x14ac:dyDescent="0.35">
      <c r="C15" s="18" t="s">
        <v>108</v>
      </c>
      <c r="G15" s="55" t="s">
        <v>20</v>
      </c>
      <c r="I15" s="19"/>
      <c r="O15" s="51">
        <v>159944205.93579865</v>
      </c>
      <c r="P15" s="51">
        <v>451081990.03456241</v>
      </c>
      <c r="Q15" s="51">
        <v>663558146.76064622</v>
      </c>
      <c r="R15" s="51">
        <v>835526346.08448136</v>
      </c>
      <c r="S15" s="51">
        <v>891762305.17122447</v>
      </c>
      <c r="T15" s="51">
        <v>1019829681.7574198</v>
      </c>
      <c r="U15" s="51">
        <v>1198832179.234216</v>
      </c>
      <c r="V15" s="51">
        <v>1261173909.801451</v>
      </c>
      <c r="W15" s="51">
        <v>1278245044.9978728</v>
      </c>
      <c r="X15" s="51">
        <v>1514461195.8325644</v>
      </c>
      <c r="Y15" s="51">
        <v>7768915170.5900011</v>
      </c>
      <c r="Z15" s="51">
        <v>11531595507.600004</v>
      </c>
      <c r="AA15" s="51">
        <v>11673774788.939999</v>
      </c>
      <c r="AB15" s="51">
        <v>11770531315.934206</v>
      </c>
      <c r="AC15" s="51">
        <v>12212186862.945776</v>
      </c>
      <c r="AD15" s="51">
        <v>12763600980.184549</v>
      </c>
      <c r="AE15" s="51">
        <v>13312881226.690704</v>
      </c>
      <c r="AF15" s="51">
        <v>13860200112.631041</v>
      </c>
      <c r="AG15" s="51">
        <v>14405614857.309454</v>
      </c>
      <c r="AH15" s="51">
        <v>14949208930.055225</v>
      </c>
      <c r="AI15" s="51">
        <v>15491039113.49802</v>
      </c>
      <c r="AJ15" s="51">
        <v>15723479579.101969</v>
      </c>
      <c r="AK15" s="51">
        <v>15837964008.127905</v>
      </c>
      <c r="AL15" s="51">
        <v>15949418607.07193</v>
      </c>
      <c r="AM15" s="51">
        <v>16057765182.972668</v>
      </c>
      <c r="AN15" s="51">
        <v>16163193446.690859</v>
      </c>
      <c r="AO15" s="51">
        <v>16265910189.717531</v>
      </c>
      <c r="AP15" s="51">
        <v>16365866335.139595</v>
      </c>
      <c r="AQ15" s="51">
        <v>16462966409.894283</v>
      </c>
      <c r="AR15" s="51">
        <v>16557181785.480352</v>
      </c>
      <c r="AS15" s="51">
        <v>16648500802.821592</v>
      </c>
      <c r="AT15" s="51">
        <v>16736913260.845329</v>
      </c>
      <c r="AU15" s="51">
        <v>16822400554.081017</v>
      </c>
      <c r="AV15" s="51">
        <v>16904947874.36692</v>
      </c>
      <c r="AW15" s="51">
        <v>16984559915.841198</v>
      </c>
      <c r="AX15" s="51">
        <v>17061256238.649796</v>
      </c>
      <c r="AY15" s="51">
        <v>17135050679.783678</v>
      </c>
      <c r="AZ15" s="51">
        <v>17205948386.89521</v>
      </c>
      <c r="BA15" s="51">
        <v>17273958476.831711</v>
      </c>
      <c r="BB15" s="51">
        <v>17339105215.103401</v>
      </c>
      <c r="BC15" s="51">
        <v>17401427792.457268</v>
      </c>
      <c r="BD15" s="51">
        <v>17460965458.37925</v>
      </c>
      <c r="BE15" s="51">
        <v>17517751480.901123</v>
      </c>
      <c r="BF15" s="51">
        <v>17570493728.865189</v>
      </c>
      <c r="BG15" s="51">
        <v>17607045386.821152</v>
      </c>
      <c r="BH15" s="51">
        <v>17630097459.655121</v>
      </c>
      <c r="BI15" s="51">
        <v>17653179713.479153</v>
      </c>
      <c r="BJ15" s="51">
        <v>17676292187.807796</v>
      </c>
      <c r="BK15" s="51">
        <v>17699434922.207336</v>
      </c>
      <c r="BL15" s="51">
        <v>17722607956.295849</v>
      </c>
      <c r="BM15" s="51">
        <v>17745811329.743286</v>
      </c>
      <c r="BN15" s="51">
        <v>17769045082.27153</v>
      </c>
      <c r="BO15" s="51">
        <v>17792309253.654491</v>
      </c>
      <c r="BP15" s="51">
        <v>17815603883.718128</v>
      </c>
    </row>
    <row r="16" spans="1:74" s="6" customFormat="1" x14ac:dyDescent="0.35">
      <c r="C16" s="18" t="s">
        <v>109</v>
      </c>
      <c r="G16" s="55" t="s">
        <v>20</v>
      </c>
      <c r="I16" s="19"/>
      <c r="O16" s="51">
        <v>11232643429.223974</v>
      </c>
      <c r="P16" s="51">
        <v>13263592297.038551</v>
      </c>
      <c r="Q16" s="51">
        <v>17885510566.829163</v>
      </c>
      <c r="R16" s="51">
        <v>19434730223.455917</v>
      </c>
      <c r="S16" s="51">
        <v>25447463346.927818</v>
      </c>
      <c r="T16" s="51">
        <v>26563445205.909538</v>
      </c>
      <c r="U16" s="51">
        <v>28288033553.89016</v>
      </c>
      <c r="V16" s="51">
        <v>30740192521.123055</v>
      </c>
      <c r="W16" s="51">
        <v>30637625552.333229</v>
      </c>
      <c r="X16" s="51">
        <v>35105455276.347404</v>
      </c>
      <c r="Y16" s="51">
        <v>56135734185.902054</v>
      </c>
      <c r="Z16" s="51">
        <v>69542546282.403351</v>
      </c>
      <c r="AA16" s="51">
        <v>90067480148.303223</v>
      </c>
      <c r="AB16" s="51">
        <v>96027123291.778137</v>
      </c>
      <c r="AC16" s="51">
        <v>99475621775.030045</v>
      </c>
      <c r="AD16" s="51">
        <v>103354387111.97438</v>
      </c>
      <c r="AE16" s="51">
        <v>107195193833.88019</v>
      </c>
      <c r="AF16" s="51">
        <v>111000206473.53224</v>
      </c>
      <c r="AG16" s="51">
        <v>114772419080.42801</v>
      </c>
      <c r="AH16" s="51">
        <v>118513998731.59972</v>
      </c>
      <c r="AI16" s="51">
        <v>122223935825.97852</v>
      </c>
      <c r="AJ16" s="51">
        <v>123935799097.62781</v>
      </c>
      <c r="AK16" s="51">
        <v>124936088594.16628</v>
      </c>
      <c r="AL16" s="51">
        <v>125908494363.88881</v>
      </c>
      <c r="AM16" s="51">
        <v>126855825692.59108</v>
      </c>
      <c r="AN16" s="51">
        <v>127780556494.48828</v>
      </c>
      <c r="AO16" s="51">
        <v>128680338977.26079</v>
      </c>
      <c r="AP16" s="51">
        <v>129552600366.9689</v>
      </c>
      <c r="AQ16" s="51">
        <v>130397715556.10043</v>
      </c>
      <c r="AR16" s="51">
        <v>131216278506.28152</v>
      </c>
      <c r="AS16" s="51">
        <v>132007873654.63553</v>
      </c>
      <c r="AT16" s="51">
        <v>132771631156.42975</v>
      </c>
      <c r="AU16" s="51">
        <v>133507331363.95554</v>
      </c>
      <c r="AV16" s="51">
        <v>134215453466.81348</v>
      </c>
      <c r="AW16" s="51">
        <v>134896444548.67546</v>
      </c>
      <c r="AX16" s="51">
        <v>135549985969.94655</v>
      </c>
      <c r="AY16" s="51">
        <v>136175390223.63492</v>
      </c>
      <c r="AZ16" s="51">
        <v>136772518518.37308</v>
      </c>
      <c r="BA16" s="51">
        <v>137341872627.17249</v>
      </c>
      <c r="BB16" s="51">
        <v>137884002460.80768</v>
      </c>
      <c r="BC16" s="51">
        <v>138398888363.32877</v>
      </c>
      <c r="BD16" s="51">
        <v>138886217567.55984</v>
      </c>
      <c r="BE16" s="51">
        <v>139346113853.09583</v>
      </c>
      <c r="BF16" s="51">
        <v>139770229940.08411</v>
      </c>
      <c r="BG16" s="51">
        <v>140063947693.36081</v>
      </c>
      <c r="BH16" s="51">
        <v>140249569812.51614</v>
      </c>
      <c r="BI16" s="51">
        <v>140435437924.50372</v>
      </c>
      <c r="BJ16" s="51">
        <v>140621552355.30099</v>
      </c>
      <c r="BK16" s="51">
        <v>140807913431.31696</v>
      </c>
      <c r="BL16" s="51">
        <v>140994521479.39343</v>
      </c>
      <c r="BM16" s="51">
        <v>141181376826.80515</v>
      </c>
      <c r="BN16" s="51">
        <v>141368479801.2605</v>
      </c>
      <c r="BO16" s="51">
        <v>141555830730.90207</v>
      </c>
      <c r="BP16" s="51">
        <v>141743429944.30728</v>
      </c>
    </row>
    <row r="17" spans="3:68" s="6" customFormat="1" x14ac:dyDescent="0.35">
      <c r="C17" s="18" t="s">
        <v>22</v>
      </c>
      <c r="G17" s="55" t="s">
        <v>20</v>
      </c>
      <c r="I17" s="19"/>
      <c r="O17" s="51">
        <v>2113381662.4581819</v>
      </c>
      <c r="P17" s="51">
        <v>2005463225.3216619</v>
      </c>
      <c r="Q17" s="51">
        <v>1795147769.5199997</v>
      </c>
      <c r="R17" s="51">
        <v>1707395039.7484486</v>
      </c>
      <c r="S17" s="51">
        <v>1869440953.0359328</v>
      </c>
      <c r="T17" s="51">
        <v>2299989150.9096928</v>
      </c>
      <c r="U17" s="51">
        <v>2855229173.1046925</v>
      </c>
      <c r="V17" s="51">
        <v>3141840650.2707081</v>
      </c>
      <c r="W17" s="51">
        <v>3618103713.4203215</v>
      </c>
      <c r="X17" s="51">
        <v>3782841302.6513968</v>
      </c>
      <c r="Y17" s="51">
        <v>8200984401.1159925</v>
      </c>
      <c r="Z17" s="51">
        <v>5388125048.3774996</v>
      </c>
      <c r="AA17" s="51">
        <v>8245600498.3050003</v>
      </c>
      <c r="AB17" s="51">
        <v>11231128258.07625</v>
      </c>
      <c r="AC17" s="51">
        <v>11740272739.109039</v>
      </c>
      <c r="AD17" s="51">
        <v>11505467284.326859</v>
      </c>
      <c r="AE17" s="51">
        <v>11275357938.640322</v>
      </c>
      <c r="AF17" s="51">
        <v>11049850779.867516</v>
      </c>
      <c r="AG17" s="51">
        <v>10939352272.06884</v>
      </c>
      <c r="AH17" s="51">
        <v>10829958749.348152</v>
      </c>
      <c r="AI17" s="51">
        <v>10721659161.85467</v>
      </c>
      <c r="AJ17" s="51">
        <v>10810111585.38748</v>
      </c>
      <c r="AK17" s="51">
        <v>10946863358.134024</v>
      </c>
      <c r="AL17" s="51">
        <v>11079402533.789507</v>
      </c>
      <c r="AM17" s="51">
        <v>11209694274.205147</v>
      </c>
      <c r="AN17" s="51">
        <v>11338450632.966827</v>
      </c>
      <c r="AO17" s="51">
        <v>11463410698.176697</v>
      </c>
      <c r="AP17" s="51">
        <v>11583187257.775879</v>
      </c>
      <c r="AQ17" s="51">
        <v>11698360544.487839</v>
      </c>
      <c r="AR17" s="51">
        <v>11809380884.890053</v>
      </c>
      <c r="AS17" s="51">
        <v>11916018513.010046</v>
      </c>
      <c r="AT17" s="51">
        <v>12017758001.911457</v>
      </c>
      <c r="AU17" s="51">
        <v>12114515914.143381</v>
      </c>
      <c r="AV17" s="51">
        <v>12206625999.509445</v>
      </c>
      <c r="AW17" s="51">
        <v>12294325903.776695</v>
      </c>
      <c r="AX17" s="51">
        <v>12377320245.113205</v>
      </c>
      <c r="AY17" s="51">
        <v>12455108177.884712</v>
      </c>
      <c r="AZ17" s="51">
        <v>12527565245.522791</v>
      </c>
      <c r="BA17" s="51">
        <v>12594950597.532951</v>
      </c>
      <c r="BB17" s="51">
        <v>12657492895.243568</v>
      </c>
      <c r="BC17" s="51">
        <v>12715005380.159069</v>
      </c>
      <c r="BD17" s="51">
        <v>12767119395.722313</v>
      </c>
      <c r="BE17" s="51">
        <v>12813765349.355097</v>
      </c>
      <c r="BF17" s="51">
        <v>12855199592.131207</v>
      </c>
      <c r="BG17" s="51">
        <v>12883786897.684828</v>
      </c>
      <c r="BH17" s="51">
        <v>12902055188.447336</v>
      </c>
      <c r="BI17" s="51">
        <v>12920349382.342989</v>
      </c>
      <c r="BJ17" s="51">
        <v>12938669516.100578</v>
      </c>
      <c r="BK17" s="51">
        <v>12957015626.500977</v>
      </c>
      <c r="BL17" s="51">
        <v>12975387750.377213</v>
      </c>
      <c r="BM17" s="51">
        <v>12993785924.61454</v>
      </c>
      <c r="BN17" s="51">
        <v>13012210186.150513</v>
      </c>
      <c r="BO17" s="51">
        <v>13030660571.975058</v>
      </c>
      <c r="BP17" s="51">
        <v>13049137119.13055</v>
      </c>
    </row>
    <row r="18" spans="3:68" s="6" customFormat="1" x14ac:dyDescent="0.35">
      <c r="C18" s="18" t="s">
        <v>64</v>
      </c>
      <c r="G18" s="55" t="s">
        <v>60</v>
      </c>
      <c r="I18" s="19"/>
      <c r="O18" s="51">
        <v>16510830544</v>
      </c>
      <c r="P18" s="51">
        <v>19022822966.857143</v>
      </c>
      <c r="Q18" s="51">
        <v>30336508560.696049</v>
      </c>
      <c r="R18" s="51">
        <v>38919918476.190475</v>
      </c>
      <c r="S18" s="51">
        <v>47971242666.666664</v>
      </c>
      <c r="T18" s="51">
        <v>63840950095.238091</v>
      </c>
      <c r="U18" s="51">
        <v>69008764671.808609</v>
      </c>
      <c r="V18" s="51">
        <v>30486264106.798012</v>
      </c>
      <c r="W18" s="51">
        <v>31365209599.765533</v>
      </c>
      <c r="X18" s="51">
        <v>23711481209.020638</v>
      </c>
      <c r="Y18" s="51">
        <v>35610886288.730659</v>
      </c>
      <c r="Z18" s="51">
        <v>46365949639.982964</v>
      </c>
      <c r="AA18" s="51">
        <v>38024559823.960716</v>
      </c>
      <c r="AB18" s="51">
        <v>28941951402.259869</v>
      </c>
      <c r="AC18" s="51">
        <v>23717525073.33456</v>
      </c>
      <c r="AD18" s="51">
        <v>19580303955.83392</v>
      </c>
      <c r="AE18" s="51">
        <v>17141277613.058662</v>
      </c>
      <c r="AF18" s="51">
        <v>15860411246.798483</v>
      </c>
      <c r="AG18" s="51">
        <v>15058256967.98749</v>
      </c>
      <c r="AH18" s="51">
        <v>14661064431.455204</v>
      </c>
      <c r="AI18" s="51">
        <v>14554743077.361845</v>
      </c>
      <c r="AJ18" s="51">
        <v>14773134576.657717</v>
      </c>
      <c r="AK18" s="51">
        <v>14880699436.485554</v>
      </c>
      <c r="AL18" s="51">
        <v>14985417592.610226</v>
      </c>
      <c r="AM18" s="51">
        <v>15087215578.141939</v>
      </c>
      <c r="AN18" s="51">
        <v>15186271637.601089</v>
      </c>
      <c r="AO18" s="51">
        <v>15282780063.7656</v>
      </c>
      <c r="AP18" s="51">
        <v>15376694745.986881</v>
      </c>
      <c r="AQ18" s="51">
        <v>15467925981.702738</v>
      </c>
      <c r="AR18" s="51">
        <v>15556446872.751133</v>
      </c>
      <c r="AS18" s="51">
        <v>15642246464.74369</v>
      </c>
      <c r="AT18" s="51">
        <v>15725315173.172184</v>
      </c>
      <c r="AU18" s="51">
        <v>15805635517.101879</v>
      </c>
      <c r="AV18" s="51">
        <v>15883193583.393194</v>
      </c>
      <c r="AW18" s="51">
        <v>15957993782.465231</v>
      </c>
      <c r="AX18" s="51">
        <v>16030054492.226456</v>
      </c>
      <c r="AY18" s="51">
        <v>16099388713.344343</v>
      </c>
      <c r="AZ18" s="51">
        <v>16166001282.341297</v>
      </c>
      <c r="BA18" s="51">
        <v>16229900765.032011</v>
      </c>
      <c r="BB18" s="51">
        <v>16291109960.291632</v>
      </c>
      <c r="BC18" s="51">
        <v>16349665690.133806</v>
      </c>
      <c r="BD18" s="51">
        <v>16405604831.760862</v>
      </c>
      <c r="BE18" s="51">
        <v>16458958642.446875</v>
      </c>
      <c r="BF18" s="51">
        <v>16508513088.912029</v>
      </c>
      <c r="BG18" s="51">
        <v>16542855523.057529</v>
      </c>
      <c r="BH18" s="51">
        <v>16564514302.371223</v>
      </c>
      <c r="BI18" s="51">
        <v>16586201438.501585</v>
      </c>
      <c r="BJ18" s="51">
        <v>16607916968.574871</v>
      </c>
      <c r="BK18" s="51">
        <v>16629660929.765921</v>
      </c>
      <c r="BL18" s="51">
        <v>16651433359.298252</v>
      </c>
      <c r="BM18" s="51">
        <v>16673234294.444118</v>
      </c>
      <c r="BN18" s="51">
        <v>16695063772.524582</v>
      </c>
      <c r="BO18" s="51">
        <v>16716921830.909554</v>
      </c>
      <c r="BP18" s="51">
        <v>16738808507.017872</v>
      </c>
    </row>
    <row r="19" spans="3:68" s="6" customFormat="1" x14ac:dyDescent="0.35">
      <c r="C19" s="18" t="s">
        <v>65</v>
      </c>
      <c r="G19" s="55" t="s">
        <v>60</v>
      </c>
      <c r="I19" s="19"/>
      <c r="O19" s="51">
        <v>5159634545.000001</v>
      </c>
      <c r="P19" s="51">
        <v>5944632177.1428585</v>
      </c>
      <c r="Q19" s="51">
        <v>9480158925.2175179</v>
      </c>
      <c r="R19" s="51">
        <v>12162474523.809526</v>
      </c>
      <c r="S19" s="51">
        <v>14991013333.333336</v>
      </c>
      <c r="T19" s="51">
        <v>19950296904.761909</v>
      </c>
      <c r="U19" s="51">
        <v>27388457328.191395</v>
      </c>
      <c r="V19" s="51">
        <v>14262611518.201986</v>
      </c>
      <c r="W19" s="51">
        <v>16473260533.234468</v>
      </c>
      <c r="X19" s="51">
        <v>13494738689.979362</v>
      </c>
      <c r="Y19" s="51">
        <v>21365076752.269341</v>
      </c>
      <c r="Z19" s="51">
        <v>28668603014.017033</v>
      </c>
      <c r="AA19" s="51">
        <v>23763342341.03928</v>
      </c>
      <c r="AB19" s="51">
        <v>17966098882.240131</v>
      </c>
      <c r="AC19" s="51">
        <v>14722967183.072056</v>
      </c>
      <c r="AD19" s="51">
        <v>12154732489.370487</v>
      </c>
      <c r="AE19" s="51">
        <v>10640674648.49984</v>
      </c>
      <c r="AF19" s="51">
        <v>9845559921.392355</v>
      </c>
      <c r="AG19" s="51">
        <v>9347612050.0955677</v>
      </c>
      <c r="AH19" s="51">
        <v>9101049533.0266724</v>
      </c>
      <c r="AI19" s="51">
        <v>9035049147.137495</v>
      </c>
      <c r="AJ19" s="51">
        <v>9170618556.9833012</v>
      </c>
      <c r="AK19" s="51">
        <v>9237390865.4935799</v>
      </c>
      <c r="AL19" s="51">
        <v>9302396045.0529251</v>
      </c>
      <c r="AM19" s="51">
        <v>9365588490.1184216</v>
      </c>
      <c r="AN19" s="51">
        <v>9427078848.3321114</v>
      </c>
      <c r="AO19" s="51">
        <v>9486987729.504015</v>
      </c>
      <c r="AP19" s="51">
        <v>9545286509.8395348</v>
      </c>
      <c r="AQ19" s="51">
        <v>9601919505.2875233</v>
      </c>
      <c r="AR19" s="51">
        <v>9656870018.4583549</v>
      </c>
      <c r="AS19" s="51">
        <v>9710131249.2706566</v>
      </c>
      <c r="AT19" s="51">
        <v>9761697248.0142555</v>
      </c>
      <c r="AU19" s="51">
        <v>9811557163.1678619</v>
      </c>
      <c r="AV19" s="51">
        <v>9859702357.9661732</v>
      </c>
      <c r="AW19" s="51">
        <v>9906135570.2351475</v>
      </c>
      <c r="AX19" s="51">
        <v>9950868208.3043785</v>
      </c>
      <c r="AY19" s="51">
        <v>9993908342.5100422</v>
      </c>
      <c r="AZ19" s="51">
        <v>10035258975.187351</v>
      </c>
      <c r="BA19" s="51">
        <v>10074925423.678991</v>
      </c>
      <c r="BB19" s="51">
        <v>10112921840.68807</v>
      </c>
      <c r="BC19" s="51">
        <v>10149271083.966257</v>
      </c>
      <c r="BD19" s="51">
        <v>10183996045.52434</v>
      </c>
      <c r="BE19" s="51">
        <v>10217116128.728346</v>
      </c>
      <c r="BF19" s="51">
        <v>10247877706.372974</v>
      </c>
      <c r="BG19" s="51">
        <v>10269196226.300648</v>
      </c>
      <c r="BH19" s="51">
        <v>10282641199.841309</v>
      </c>
      <c r="BI19" s="51">
        <v>10296103776.250731</v>
      </c>
      <c r="BJ19" s="51">
        <v>10309583978.575527</v>
      </c>
      <c r="BK19" s="51">
        <v>10323081829.892473</v>
      </c>
      <c r="BL19" s="51">
        <v>10336597353.308559</v>
      </c>
      <c r="BM19" s="51">
        <v>10350130571.961029</v>
      </c>
      <c r="BN19" s="51">
        <v>10363681509.017426</v>
      </c>
      <c r="BO19" s="51">
        <v>10377250187.675613</v>
      </c>
      <c r="BP19" s="51">
        <v>10390836631.163834</v>
      </c>
    </row>
    <row r="20" spans="3:68" s="6" customFormat="1" x14ac:dyDescent="0.35">
      <c r="C20" s="18" t="s">
        <v>66</v>
      </c>
      <c r="G20" s="55" t="s">
        <v>60</v>
      </c>
      <c r="I20" s="19"/>
      <c r="O20" s="51">
        <v>5159634545.000001</v>
      </c>
      <c r="P20" s="51">
        <v>5944632177.1428585</v>
      </c>
      <c r="Q20" s="51">
        <v>9480158925.2175179</v>
      </c>
      <c r="R20" s="51">
        <v>12162474523.809526</v>
      </c>
      <c r="S20" s="51">
        <v>14991013333.333336</v>
      </c>
      <c r="T20" s="51">
        <v>19950296904.761909</v>
      </c>
      <c r="U20" s="51">
        <v>27388457328.191395</v>
      </c>
      <c r="V20" s="51">
        <v>14262611518.201986</v>
      </c>
      <c r="W20" s="51">
        <v>16473260533.234468</v>
      </c>
      <c r="X20" s="51">
        <v>13494738689.979362</v>
      </c>
      <c r="Y20" s="51">
        <v>21365076752.269341</v>
      </c>
      <c r="Z20" s="51">
        <v>28668603014.017033</v>
      </c>
      <c r="AA20" s="51">
        <v>23763342341.03928</v>
      </c>
      <c r="AB20" s="51">
        <v>17966098882.240131</v>
      </c>
      <c r="AC20" s="51">
        <v>14722967183.072056</v>
      </c>
      <c r="AD20" s="51">
        <v>12154732489.370487</v>
      </c>
      <c r="AE20" s="51">
        <v>10640674648.49984</v>
      </c>
      <c r="AF20" s="51">
        <v>9845559921.392355</v>
      </c>
      <c r="AG20" s="51">
        <v>9347612050.0955677</v>
      </c>
      <c r="AH20" s="51">
        <v>9101049533.0266724</v>
      </c>
      <c r="AI20" s="51">
        <v>9035049147.137495</v>
      </c>
      <c r="AJ20" s="51">
        <v>9170618556.9833012</v>
      </c>
      <c r="AK20" s="51">
        <v>9237390865.4935799</v>
      </c>
      <c r="AL20" s="51">
        <v>9302396045.0529251</v>
      </c>
      <c r="AM20" s="51">
        <v>9365588490.1184216</v>
      </c>
      <c r="AN20" s="51">
        <v>9427078848.3321114</v>
      </c>
      <c r="AO20" s="51">
        <v>9486987729.504015</v>
      </c>
      <c r="AP20" s="51">
        <v>9545286509.8395348</v>
      </c>
      <c r="AQ20" s="51">
        <v>9601919505.2875233</v>
      </c>
      <c r="AR20" s="51">
        <v>9656870018.4583549</v>
      </c>
      <c r="AS20" s="51">
        <v>9710131249.2706566</v>
      </c>
      <c r="AT20" s="51">
        <v>9761697248.0142555</v>
      </c>
      <c r="AU20" s="51">
        <v>9811557163.1678619</v>
      </c>
      <c r="AV20" s="51">
        <v>9859702357.9661732</v>
      </c>
      <c r="AW20" s="51">
        <v>9906135570.2351475</v>
      </c>
      <c r="AX20" s="51">
        <v>9950868208.3043785</v>
      </c>
      <c r="AY20" s="51">
        <v>9993908342.5100422</v>
      </c>
      <c r="AZ20" s="51">
        <v>10035258975.187351</v>
      </c>
      <c r="BA20" s="51">
        <v>10074925423.678991</v>
      </c>
      <c r="BB20" s="51">
        <v>10112921840.68807</v>
      </c>
      <c r="BC20" s="51">
        <v>10149271083.966257</v>
      </c>
      <c r="BD20" s="51">
        <v>10183996045.52434</v>
      </c>
      <c r="BE20" s="51">
        <v>10217116128.728346</v>
      </c>
      <c r="BF20" s="51">
        <v>10247877706.372974</v>
      </c>
      <c r="BG20" s="51">
        <v>10269196226.300648</v>
      </c>
      <c r="BH20" s="51">
        <v>10282641199.841309</v>
      </c>
      <c r="BI20" s="51">
        <v>10296103776.250731</v>
      </c>
      <c r="BJ20" s="51">
        <v>10309583978.575527</v>
      </c>
      <c r="BK20" s="51">
        <v>10323081829.892473</v>
      </c>
      <c r="BL20" s="51">
        <v>10336597353.308559</v>
      </c>
      <c r="BM20" s="51">
        <v>10350130571.961029</v>
      </c>
      <c r="BN20" s="51">
        <v>10363681509.017426</v>
      </c>
      <c r="BO20" s="51">
        <v>10377250187.675613</v>
      </c>
      <c r="BP20" s="51">
        <v>10390836631.163834</v>
      </c>
    </row>
    <row r="21" spans="3:68" s="6" customFormat="1" x14ac:dyDescent="0.35">
      <c r="C21" s="18" t="s">
        <v>67</v>
      </c>
      <c r="G21" s="55" t="s">
        <v>61</v>
      </c>
      <c r="I21" s="19"/>
      <c r="O21" s="51">
        <v>0</v>
      </c>
      <c r="P21" s="51">
        <v>650000</v>
      </c>
      <c r="Q21" s="51">
        <v>1125000.0000000009</v>
      </c>
      <c r="R21" s="51">
        <v>6637620.9046601346</v>
      </c>
      <c r="S21" s="51">
        <v>41033277.148442812</v>
      </c>
      <c r="T21" s="51">
        <v>100267745.77872051</v>
      </c>
      <c r="U21" s="51">
        <v>139588804.41759649</v>
      </c>
      <c r="V21" s="51">
        <v>270162155.89268029</v>
      </c>
      <c r="W21" s="51">
        <v>553545874.69007146</v>
      </c>
      <c r="X21" s="51">
        <v>1116370701.2230585</v>
      </c>
      <c r="Y21" s="51">
        <v>1241326000</v>
      </c>
      <c r="Z21" s="51">
        <v>601931500</v>
      </c>
      <c r="AA21" s="51">
        <v>263056205.20003897</v>
      </c>
      <c r="AB21" s="51">
        <v>123920030.0625</v>
      </c>
      <c r="AC21" s="51">
        <v>38874993.632587887</v>
      </c>
      <c r="AD21" s="51">
        <v>11416858.453570651</v>
      </c>
      <c r="AE21" s="51">
        <v>3233116.3375131092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>
        <v>0</v>
      </c>
      <c r="BF21" s="51">
        <v>0</v>
      </c>
      <c r="BG21" s="51">
        <v>0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</row>
    <row r="22" spans="3:68" s="6" customFormat="1" x14ac:dyDescent="0.35">
      <c r="C22" s="18" t="s">
        <v>110</v>
      </c>
      <c r="G22" s="55" t="s">
        <v>61</v>
      </c>
      <c r="I22" s="19"/>
      <c r="O22" s="51">
        <v>0</v>
      </c>
      <c r="P22" s="51">
        <v>2100000</v>
      </c>
      <c r="Q22" s="51">
        <v>6750000</v>
      </c>
      <c r="R22" s="51">
        <v>43144535.880290836</v>
      </c>
      <c r="S22" s="51">
        <v>232521903.84117573</v>
      </c>
      <c r="T22" s="51">
        <v>401070983.11488169</v>
      </c>
      <c r="U22" s="51">
        <v>558355217.67038548</v>
      </c>
      <c r="V22" s="51">
        <v>1080648623.5707202</v>
      </c>
      <c r="W22" s="51">
        <v>1845152915.63357</v>
      </c>
      <c r="X22" s="51">
        <v>2790926753.0576458</v>
      </c>
      <c r="Y22" s="51">
        <v>3103315000</v>
      </c>
      <c r="Z22" s="51">
        <v>1504828750</v>
      </c>
      <c r="AA22" s="51">
        <v>657640513.00009739</v>
      </c>
      <c r="AB22" s="51">
        <v>309800075.15625</v>
      </c>
      <c r="AC22" s="51">
        <v>97187484.081469715</v>
      </c>
      <c r="AD22" s="51">
        <v>28542146.133926626</v>
      </c>
      <c r="AE22" s="51">
        <v>8082790.8437827732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v>0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>
        <v>0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</row>
    <row r="23" spans="3:68" s="6" customFormat="1" x14ac:dyDescent="0.35">
      <c r="C23" s="18" t="s">
        <v>111</v>
      </c>
      <c r="G23" s="55" t="s">
        <v>61</v>
      </c>
      <c r="I23" s="19"/>
      <c r="O23" s="51">
        <v>0</v>
      </c>
      <c r="P23" s="51">
        <v>2250000</v>
      </c>
      <c r="Q23" s="51">
        <v>14625000</v>
      </c>
      <c r="R23" s="51">
        <v>99564313.569901928</v>
      </c>
      <c r="S23" s="51">
        <v>478721566.73183233</v>
      </c>
      <c r="T23" s="51">
        <v>1253346822.2340052</v>
      </c>
      <c r="U23" s="51">
        <v>2093832066.2639453</v>
      </c>
      <c r="V23" s="51">
        <v>2026216169.1951001</v>
      </c>
      <c r="W23" s="51">
        <v>1845152915.63357</v>
      </c>
      <c r="X23" s="51">
        <v>5866981644.9037113</v>
      </c>
      <c r="Y23" s="51">
        <v>7690865419.1961651</v>
      </c>
      <c r="Z23" s="51">
        <v>6034795046.2669401</v>
      </c>
      <c r="AA23" s="51">
        <v>6327791242.4389029</v>
      </c>
      <c r="AB23" s="51">
        <v>7201729894.7805204</v>
      </c>
      <c r="AC23" s="51">
        <v>5422216963.543478</v>
      </c>
      <c r="AD23" s="51">
        <v>3184807393.7911835</v>
      </c>
      <c r="AE23" s="51">
        <v>1443038343.1411932</v>
      </c>
      <c r="AF23" s="51">
        <v>475380649.36779863</v>
      </c>
      <c r="AG23" s="51">
        <v>126960542.20821591</v>
      </c>
      <c r="AH23" s="51">
        <v>33061766.736681852</v>
      </c>
      <c r="AI23" s="51">
        <v>8742769.6496196631</v>
      </c>
      <c r="AJ23" s="51">
        <v>8842055.4513508212</v>
      </c>
      <c r="AK23" s="51">
        <v>8906435.4548144937</v>
      </c>
      <c r="AL23" s="51">
        <v>8969111.641673347</v>
      </c>
      <c r="AM23" s="51">
        <v>9030040.0403308254</v>
      </c>
      <c r="AN23" s="51">
        <v>9089327.3341671694</v>
      </c>
      <c r="AO23" s="51">
        <v>9147089.8118080013</v>
      </c>
      <c r="AP23" s="51">
        <v>9203299.8749863748</v>
      </c>
      <c r="AQ23" s="51">
        <v>9257903.8346882928</v>
      </c>
      <c r="AR23" s="51">
        <v>9310885.5917549096</v>
      </c>
      <c r="AS23" s="51">
        <v>9362238.5897368118</v>
      </c>
      <c r="AT23" s="51">
        <v>9411957.0920888688</v>
      </c>
      <c r="AU23" s="51">
        <v>9460030.6360759474</v>
      </c>
      <c r="AV23" s="51">
        <v>9506450.8943690546</v>
      </c>
      <c r="AW23" s="51">
        <v>9551220.5067038722</v>
      </c>
      <c r="AX23" s="51">
        <v>9594350.4726746138</v>
      </c>
      <c r="AY23" s="51">
        <v>9635848.5734750535</v>
      </c>
      <c r="AZ23" s="51">
        <v>9675717.703873327</v>
      </c>
      <c r="BA23" s="51">
        <v>9713962.9907034244</v>
      </c>
      <c r="BB23" s="51">
        <v>9750598.0796082057</v>
      </c>
      <c r="BC23" s="51">
        <v>9785645.0093963426</v>
      </c>
      <c r="BD23" s="51">
        <v>9819125.8519081883</v>
      </c>
      <c r="BE23" s="51">
        <v>9851059.3153298236</v>
      </c>
      <c r="BF23" s="51">
        <v>9880718.7732622139</v>
      </c>
      <c r="BG23" s="51">
        <v>9901273.4974795543</v>
      </c>
      <c r="BH23" s="51">
        <v>9914236.7671706602</v>
      </c>
      <c r="BI23" s="51">
        <v>9927217.0090584401</v>
      </c>
      <c r="BJ23" s="51">
        <v>9940214.2453637812</v>
      </c>
      <c r="BK23" s="51">
        <v>9953228.4983366784</v>
      </c>
      <c r="BL23" s="51">
        <v>9966259.7902562488</v>
      </c>
      <c r="BM23" s="51">
        <v>9979308.1434307769</v>
      </c>
      <c r="BN23" s="51">
        <v>9992373.5801977608</v>
      </c>
      <c r="BO23" s="51">
        <v>10005456.122923944</v>
      </c>
      <c r="BP23" s="51">
        <v>10018555.794005347</v>
      </c>
    </row>
    <row r="24" spans="3:68" s="6" customFormat="1" x14ac:dyDescent="0.35">
      <c r="C24" s="18" t="s">
        <v>112</v>
      </c>
      <c r="G24" s="55" t="s">
        <v>61</v>
      </c>
      <c r="I24" s="19"/>
      <c r="O24" s="51">
        <v>0</v>
      </c>
      <c r="P24" s="51">
        <v>0</v>
      </c>
      <c r="Q24" s="51">
        <v>0</v>
      </c>
      <c r="R24" s="51">
        <v>14104944.422402773</v>
      </c>
      <c r="S24" s="51">
        <v>523174283.64264536</v>
      </c>
      <c r="T24" s="51">
        <v>2769896477.1371512</v>
      </c>
      <c r="U24" s="51">
        <v>9492038700.396553</v>
      </c>
      <c r="V24" s="51">
        <v>25834256157.237526</v>
      </c>
      <c r="W24" s="51">
        <v>70890775018.641754</v>
      </c>
      <c r="X24" s="51">
        <v>159750015757.11337</v>
      </c>
      <c r="Y24" s="51">
        <v>319194129181.50269</v>
      </c>
      <c r="Z24" s="51">
        <v>470998829608.6405</v>
      </c>
      <c r="AA24" s="51">
        <v>586157148667.95007</v>
      </c>
      <c r="AB24" s="51">
        <v>784168173199.99988</v>
      </c>
      <c r="AC24" s="51">
        <v>841195323920.04321</v>
      </c>
      <c r="AD24" s="51">
        <v>891609972380.28882</v>
      </c>
      <c r="AE24" s="51">
        <v>955559315345.50574</v>
      </c>
      <c r="AF24" s="51">
        <v>988450819199.2533</v>
      </c>
      <c r="AG24" s="51">
        <v>990247550646.66089</v>
      </c>
      <c r="AH24" s="51">
        <v>1031564890735.7635</v>
      </c>
      <c r="AI24" s="51">
        <v>1091159896014.364</v>
      </c>
      <c r="AJ24" s="51">
        <v>1103551470931.0596</v>
      </c>
      <c r="AK24" s="51">
        <v>1111586553713.7659</v>
      </c>
      <c r="AL24" s="51">
        <v>1119408988053.9473</v>
      </c>
      <c r="AM24" s="51">
        <v>1127013285983.3008</v>
      </c>
      <c r="AN24" s="51">
        <v>1134412762347.207</v>
      </c>
      <c r="AO24" s="51">
        <v>1141621930794.0554</v>
      </c>
      <c r="AP24" s="51">
        <v>1148637346863.6467</v>
      </c>
      <c r="AQ24" s="51">
        <v>1155452309784.7971</v>
      </c>
      <c r="AR24" s="51">
        <v>1162064810267.8655</v>
      </c>
      <c r="AS24" s="51">
        <v>1168474030021.2874</v>
      </c>
      <c r="AT24" s="51">
        <v>1174679253083.3889</v>
      </c>
      <c r="AU24" s="51">
        <v>1180679173630.3362</v>
      </c>
      <c r="AV24" s="51">
        <v>1186472752352.1858</v>
      </c>
      <c r="AW24" s="51">
        <v>1192060318706.7434</v>
      </c>
      <c r="AX24" s="51">
        <v>1197443245521.6785</v>
      </c>
      <c r="AY24" s="51">
        <v>1202622503945.3713</v>
      </c>
      <c r="AZ24" s="51">
        <v>1207598455265.4954</v>
      </c>
      <c r="BA24" s="51">
        <v>1212371739347.4321</v>
      </c>
      <c r="BB24" s="51">
        <v>1216944059264.5601</v>
      </c>
      <c r="BC24" s="51">
        <v>1221318165617.106</v>
      </c>
      <c r="BD24" s="51">
        <v>1225496813127.885</v>
      </c>
      <c r="BE24" s="51">
        <v>1229482336711.7124</v>
      </c>
      <c r="BF24" s="51">
        <v>1233184048220.8059</v>
      </c>
      <c r="BG24" s="51">
        <v>1235749424141.5327</v>
      </c>
      <c r="BH24" s="51">
        <v>1237367332490.3784</v>
      </c>
      <c r="BI24" s="51">
        <v>1238987359090.2017</v>
      </c>
      <c r="BJ24" s="51">
        <v>1240609506714.3274</v>
      </c>
      <c r="BK24" s="51">
        <v>1242233778139.7136</v>
      </c>
      <c r="BL24" s="51">
        <v>1243860176146.9526</v>
      </c>
      <c r="BM24" s="51">
        <v>1245488703520.2773</v>
      </c>
      <c r="BN24" s="51">
        <v>1247119363047.5662</v>
      </c>
      <c r="BO24" s="51">
        <v>1248752157520.3481</v>
      </c>
      <c r="BP24" s="51">
        <v>1250387089733.8062</v>
      </c>
    </row>
    <row r="25" spans="3:68" s="6" customFormat="1" x14ac:dyDescent="0.35">
      <c r="C25" s="18" t="s">
        <v>113</v>
      </c>
      <c r="G25" s="55" t="s">
        <v>61</v>
      </c>
      <c r="I25" s="19"/>
      <c r="O25" s="51">
        <v>0</v>
      </c>
      <c r="P25" s="51">
        <v>0</v>
      </c>
      <c r="Q25" s="51">
        <v>0</v>
      </c>
      <c r="R25" s="51">
        <v>2489107.8392475485</v>
      </c>
      <c r="S25" s="51">
        <v>92324873.583996266</v>
      </c>
      <c r="T25" s="51">
        <v>488805260.67126215</v>
      </c>
      <c r="U25" s="51">
        <v>1675065653.0111566</v>
      </c>
      <c r="V25" s="51">
        <v>4558986380.6889763</v>
      </c>
      <c r="W25" s="51">
        <v>12510136767.995607</v>
      </c>
      <c r="X25" s="51">
        <v>28191179251.255306</v>
      </c>
      <c r="Y25" s="51">
        <v>56328375737.912239</v>
      </c>
      <c r="Z25" s="51">
        <v>83117440519.171875</v>
      </c>
      <c r="AA25" s="51">
        <v>103439496823.75592</v>
      </c>
      <c r="AB25" s="51">
        <v>138382618800</v>
      </c>
      <c r="AC25" s="51">
        <v>148446233632.94882</v>
      </c>
      <c r="AD25" s="51">
        <v>157342936302.40393</v>
      </c>
      <c r="AE25" s="51">
        <v>168628114472.73633</v>
      </c>
      <c r="AF25" s="51">
        <v>174432497505.75061</v>
      </c>
      <c r="AG25" s="51">
        <v>174749567761.17548</v>
      </c>
      <c r="AH25" s="51">
        <v>182040863071.01715</v>
      </c>
      <c r="AI25" s="51">
        <v>192557628708.41724</v>
      </c>
      <c r="AJ25" s="51">
        <v>194744377223.1282</v>
      </c>
      <c r="AK25" s="51">
        <v>196162333008.31168</v>
      </c>
      <c r="AL25" s="51">
        <v>197542762597.75546</v>
      </c>
      <c r="AM25" s="51">
        <v>198884697526.4649</v>
      </c>
      <c r="AN25" s="51">
        <v>200190487473.03659</v>
      </c>
      <c r="AO25" s="51">
        <v>201462693669.53925</v>
      </c>
      <c r="AP25" s="51">
        <v>202700708270.05533</v>
      </c>
      <c r="AQ25" s="51">
        <v>203903348785.55249</v>
      </c>
      <c r="AR25" s="51">
        <v>205070260635.50574</v>
      </c>
      <c r="AS25" s="51">
        <v>206201299415.52136</v>
      </c>
      <c r="AT25" s="51">
        <v>207296338779.42163</v>
      </c>
      <c r="AU25" s="51">
        <v>208355148287.70645</v>
      </c>
      <c r="AV25" s="51">
        <v>209377544532.73871</v>
      </c>
      <c r="AW25" s="51">
        <v>210363585654.13123</v>
      </c>
      <c r="AX25" s="51">
        <v>211313513915.59036</v>
      </c>
      <c r="AY25" s="51">
        <v>212227500696.24207</v>
      </c>
      <c r="AZ25" s="51">
        <v>213105609752.73453</v>
      </c>
      <c r="BA25" s="51">
        <v>213947954002.48807</v>
      </c>
      <c r="BB25" s="51">
        <v>214754833987.86362</v>
      </c>
      <c r="BC25" s="51">
        <v>215526735108.90109</v>
      </c>
      <c r="BD25" s="51">
        <v>216264143493.15622</v>
      </c>
      <c r="BE25" s="51">
        <v>216967471184.41989</v>
      </c>
      <c r="BF25" s="51">
        <v>217620714391.90698</v>
      </c>
      <c r="BG25" s="51">
        <v>218073427789.68231</v>
      </c>
      <c r="BH25" s="51">
        <v>218358941027.7139</v>
      </c>
      <c r="BI25" s="51">
        <v>218644828074.74152</v>
      </c>
      <c r="BJ25" s="51">
        <v>218931089420.17551</v>
      </c>
      <c r="BK25" s="51">
        <v>219217725554.06717</v>
      </c>
      <c r="BL25" s="51">
        <v>219504736967.10934</v>
      </c>
      <c r="BM25" s="51">
        <v>219792124150.63721</v>
      </c>
      <c r="BN25" s="51">
        <v>220079887596.62939</v>
      </c>
      <c r="BO25" s="51">
        <v>220368027797.70856</v>
      </c>
      <c r="BP25" s="51">
        <v>220656545247.14233</v>
      </c>
    </row>
    <row r="26" spans="3:68" s="6" customFormat="1" x14ac:dyDescent="0.35">
      <c r="C26" s="18" t="s">
        <v>114</v>
      </c>
      <c r="G26" s="55" t="s">
        <v>61</v>
      </c>
      <c r="I26" s="19"/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4612882289.0839252</v>
      </c>
      <c r="X26" s="51">
        <v>81377201198.211502</v>
      </c>
      <c r="Y26" s="51">
        <v>233104988661.38898</v>
      </c>
      <c r="Z26" s="51">
        <v>641605174575.92078</v>
      </c>
      <c r="AA26" s="51">
        <v>1407604508147.9668</v>
      </c>
      <c r="AB26" s="51">
        <v>3035254720000.0005</v>
      </c>
      <c r="AC26" s="51">
        <v>3980799347976.9995</v>
      </c>
      <c r="AD26" s="51">
        <v>4793253853147.1016</v>
      </c>
      <c r="AE26" s="51">
        <v>5495780475158.2832</v>
      </c>
      <c r="AF26" s="51">
        <v>6107633161110.4512</v>
      </c>
      <c r="AG26" s="51">
        <v>6602369780716.9189</v>
      </c>
      <c r="AH26" s="51">
        <v>6877286621583.2627</v>
      </c>
      <c r="AI26" s="51">
        <v>7274448849123.7744</v>
      </c>
      <c r="AJ26" s="51">
        <v>7357059911187.9541</v>
      </c>
      <c r="AK26" s="51">
        <v>7410627494559.3486</v>
      </c>
      <c r="AL26" s="51">
        <v>7462777411992.2842</v>
      </c>
      <c r="AM26" s="51">
        <v>7513473076782.2334</v>
      </c>
      <c r="AN26" s="51">
        <v>7562803255169.6055</v>
      </c>
      <c r="AO26" s="51">
        <v>7610864705469.3027</v>
      </c>
      <c r="AP26" s="51">
        <v>7657634464456.9346</v>
      </c>
      <c r="AQ26" s="51">
        <v>7703067860020.376</v>
      </c>
      <c r="AR26" s="51">
        <v>7747151496804.123</v>
      </c>
      <c r="AS26" s="51">
        <v>7789879919493.9238</v>
      </c>
      <c r="AT26" s="51">
        <v>7831248354979.4473</v>
      </c>
      <c r="AU26" s="51">
        <v>7871248097709.1787</v>
      </c>
      <c r="AV26" s="51">
        <v>7909872218902.9717</v>
      </c>
      <c r="AW26" s="51">
        <v>7947122914961.1592</v>
      </c>
      <c r="AX26" s="51">
        <v>7983009338130.5342</v>
      </c>
      <c r="AY26" s="51">
        <v>8017537962777.7246</v>
      </c>
      <c r="AZ26" s="51">
        <v>8050711197503.623</v>
      </c>
      <c r="BA26" s="51">
        <v>8082533308106.4932</v>
      </c>
      <c r="BB26" s="51">
        <v>8113015648486.1846</v>
      </c>
      <c r="BC26" s="51">
        <v>8142176556102.4248</v>
      </c>
      <c r="BD26" s="51">
        <v>8170034395899.0596</v>
      </c>
      <c r="BE26" s="51">
        <v>8196604734080.8691</v>
      </c>
      <c r="BF26" s="51">
        <v>8221282978878.4199</v>
      </c>
      <c r="BG26" s="51">
        <v>8238385601493.3691</v>
      </c>
      <c r="BH26" s="51">
        <v>8249171730610.8691</v>
      </c>
      <c r="BI26" s="51">
        <v>8259971981497.7275</v>
      </c>
      <c r="BJ26" s="51">
        <v>8270786372642.9063</v>
      </c>
      <c r="BK26" s="51">
        <v>8281614922559.5801</v>
      </c>
      <c r="BL26" s="51">
        <v>8292457649785.1611</v>
      </c>
      <c r="BM26" s="51">
        <v>8303314572881.3271</v>
      </c>
      <c r="BN26" s="51">
        <v>8314185710434.0615</v>
      </c>
      <c r="BO26" s="51">
        <v>8325071081053.6836</v>
      </c>
      <c r="BP26" s="51">
        <v>8335970703374.873</v>
      </c>
    </row>
    <row r="27" spans="3:68" s="6" customFormat="1" x14ac:dyDescent="0.35">
      <c r="C27" s="18" t="s">
        <v>62</v>
      </c>
      <c r="G27" s="55" t="s">
        <v>20</v>
      </c>
      <c r="I27" s="19"/>
      <c r="O27" s="51">
        <v>270395291.48621726</v>
      </c>
      <c r="P27" s="51">
        <v>508261397.22204214</v>
      </c>
      <c r="Q27" s="51">
        <v>747671151.27960145</v>
      </c>
      <c r="R27" s="51">
        <v>941438136.43321836</v>
      </c>
      <c r="S27" s="51">
        <v>1004802597.3760276</v>
      </c>
      <c r="T27" s="51">
        <v>1149103866.7689238</v>
      </c>
      <c r="U27" s="51">
        <v>1350796821.6723561</v>
      </c>
      <c r="V27" s="51">
        <v>1421041025.1283953</v>
      </c>
      <c r="W27" s="51">
        <v>1440276107.0398567</v>
      </c>
      <c r="X27" s="51">
        <v>1422029291.8615627</v>
      </c>
      <c r="Y27" s="51">
        <v>2219690048.7400002</v>
      </c>
      <c r="Z27" s="51">
        <v>2745617978</v>
      </c>
      <c r="AA27" s="51">
        <v>2947922926.5</v>
      </c>
      <c r="AB27" s="51">
        <v>3065242530.1911998</v>
      </c>
      <c r="AC27" s="51">
        <v>3155603840.5544653</v>
      </c>
      <c r="AD27" s="51">
        <v>3272718200.0473218</v>
      </c>
      <c r="AE27" s="51">
        <v>3387501584.399673</v>
      </c>
      <c r="AF27" s="51">
        <v>3500050533.4926901</v>
      </c>
      <c r="AG27" s="51">
        <v>3610429788.7993655</v>
      </c>
      <c r="AH27" s="51">
        <v>3718708689.0684686</v>
      </c>
      <c r="AI27" s="51">
        <v>3824947929.2587757</v>
      </c>
      <c r="AJ27" s="51">
        <v>3882340636.8153067</v>
      </c>
      <c r="AK27" s="51">
        <v>3910608397.0686235</v>
      </c>
      <c r="AL27" s="51">
        <v>3938128051.1288772</v>
      </c>
      <c r="AM27" s="51">
        <v>3964880292.0920215</v>
      </c>
      <c r="AN27" s="51">
        <v>3990911962.1458969</v>
      </c>
      <c r="AO27" s="51">
        <v>4016274120.9179139</v>
      </c>
      <c r="AP27" s="51">
        <v>4040954650.6517572</v>
      </c>
      <c r="AQ27" s="51">
        <v>4064929977.7516804</v>
      </c>
      <c r="AR27" s="51">
        <v>4088193033.4519439</v>
      </c>
      <c r="AS27" s="51">
        <v>4110740938.9682999</v>
      </c>
      <c r="AT27" s="51">
        <v>4132571175.5173707</v>
      </c>
      <c r="AU27" s="51">
        <v>4153679149.1558123</v>
      </c>
      <c r="AV27" s="51">
        <v>4174061203.5473933</v>
      </c>
      <c r="AW27" s="51">
        <v>4193718497.7385731</v>
      </c>
      <c r="AX27" s="51">
        <v>4212655861.3950167</v>
      </c>
      <c r="AY27" s="51">
        <v>4230876711.0577035</v>
      </c>
      <c r="AZ27" s="51">
        <v>4248382317.7519088</v>
      </c>
      <c r="BA27" s="51">
        <v>4265174932.5510454</v>
      </c>
      <c r="BB27" s="51">
        <v>4281260546.939117</v>
      </c>
      <c r="BC27" s="51">
        <v>4296648837.6437759</v>
      </c>
      <c r="BD27" s="51">
        <v>4311349495.8961163</v>
      </c>
      <c r="BE27" s="51">
        <v>4325370736.0249748</v>
      </c>
      <c r="BF27" s="51">
        <v>4338393513.3000517</v>
      </c>
      <c r="BG27" s="51">
        <v>4347418614.0299206</v>
      </c>
      <c r="BH27" s="51">
        <v>4353110483.865468</v>
      </c>
      <c r="BI27" s="51">
        <v>4358809805.797327</v>
      </c>
      <c r="BJ27" s="51">
        <v>4364516589.5821781</v>
      </c>
      <c r="BK27" s="51">
        <v>4370230844.9894724</v>
      </c>
      <c r="BL27" s="51">
        <v>4375952581.8014507</v>
      </c>
      <c r="BM27" s="51">
        <v>4381681809.8131618</v>
      </c>
      <c r="BN27" s="51">
        <v>4387418538.8324833</v>
      </c>
      <c r="BO27" s="51">
        <v>4393162778.6801281</v>
      </c>
      <c r="BP27" s="51">
        <v>4398914539.1896677</v>
      </c>
    </row>
    <row r="28" spans="3:68" s="6" customFormat="1" x14ac:dyDescent="0.35">
      <c r="C28" s="18" t="s">
        <v>63</v>
      </c>
      <c r="G28" s="55" t="s">
        <v>20</v>
      </c>
      <c r="I28" s="19"/>
      <c r="O28" s="51">
        <v>270395291.48621726</v>
      </c>
      <c r="P28" s="51">
        <v>508261397.22204214</v>
      </c>
      <c r="Q28" s="51">
        <v>747671151.27960145</v>
      </c>
      <c r="R28" s="51">
        <v>941438136.43321836</v>
      </c>
      <c r="S28" s="51">
        <v>1004802597.3760276</v>
      </c>
      <c r="T28" s="51">
        <v>1149103866.7689238</v>
      </c>
      <c r="U28" s="51">
        <v>1350796821.6723561</v>
      </c>
      <c r="V28" s="51">
        <v>1421041025.1283953</v>
      </c>
      <c r="W28" s="51">
        <v>1440276107.0398567</v>
      </c>
      <c r="X28" s="51">
        <v>1422029291.8615627</v>
      </c>
      <c r="Y28" s="51">
        <v>2219690048.7400002</v>
      </c>
      <c r="Z28" s="51">
        <v>2745617978</v>
      </c>
      <c r="AA28" s="51">
        <v>2947922926.5</v>
      </c>
      <c r="AB28" s="51">
        <v>3065242530.1911998</v>
      </c>
      <c r="AC28" s="51">
        <v>3155603840.5544653</v>
      </c>
      <c r="AD28" s="51">
        <v>3272718200.0473218</v>
      </c>
      <c r="AE28" s="51">
        <v>3387501584.399673</v>
      </c>
      <c r="AF28" s="51">
        <v>3500050533.4926901</v>
      </c>
      <c r="AG28" s="51">
        <v>3610429788.7993655</v>
      </c>
      <c r="AH28" s="51">
        <v>3718708689.0684686</v>
      </c>
      <c r="AI28" s="51">
        <v>3824947929.2587757</v>
      </c>
      <c r="AJ28" s="51">
        <v>3882340636.8153067</v>
      </c>
      <c r="AK28" s="51">
        <v>3910608397.0686235</v>
      </c>
      <c r="AL28" s="51">
        <v>3938128051.1288772</v>
      </c>
      <c r="AM28" s="51">
        <v>3964880292.0920215</v>
      </c>
      <c r="AN28" s="51">
        <v>3990911962.1458969</v>
      </c>
      <c r="AO28" s="51">
        <v>4016274120.9179139</v>
      </c>
      <c r="AP28" s="51">
        <v>4040954650.6517572</v>
      </c>
      <c r="AQ28" s="51">
        <v>4064929977.7516804</v>
      </c>
      <c r="AR28" s="51">
        <v>4088193033.4519439</v>
      </c>
      <c r="AS28" s="51">
        <v>4110740938.9682999</v>
      </c>
      <c r="AT28" s="51">
        <v>4132571175.5173707</v>
      </c>
      <c r="AU28" s="51">
        <v>4153679149.1558123</v>
      </c>
      <c r="AV28" s="51">
        <v>4174061203.5473933</v>
      </c>
      <c r="AW28" s="51">
        <v>4193718497.7385731</v>
      </c>
      <c r="AX28" s="51">
        <v>4212655861.3950167</v>
      </c>
      <c r="AY28" s="51">
        <v>4230876711.0577035</v>
      </c>
      <c r="AZ28" s="51">
        <v>4248382317.7519088</v>
      </c>
      <c r="BA28" s="51">
        <v>4265174932.5510454</v>
      </c>
      <c r="BB28" s="51">
        <v>4281260546.939117</v>
      </c>
      <c r="BC28" s="51">
        <v>4296648837.6437759</v>
      </c>
      <c r="BD28" s="51">
        <v>4311349495.8961163</v>
      </c>
      <c r="BE28" s="51">
        <v>4325370736.0249748</v>
      </c>
      <c r="BF28" s="51">
        <v>4338393513.3000517</v>
      </c>
      <c r="BG28" s="51">
        <v>4347418614.0299206</v>
      </c>
      <c r="BH28" s="51">
        <v>4353110483.865468</v>
      </c>
      <c r="BI28" s="51">
        <v>4358809805.797327</v>
      </c>
      <c r="BJ28" s="51">
        <v>4364516589.5821781</v>
      </c>
      <c r="BK28" s="51">
        <v>4370230844.9894724</v>
      </c>
      <c r="BL28" s="51">
        <v>4375952581.8014507</v>
      </c>
      <c r="BM28" s="51">
        <v>4381681809.8131618</v>
      </c>
      <c r="BN28" s="51">
        <v>4387418538.8324833</v>
      </c>
      <c r="BO28" s="51">
        <v>4393162778.6801281</v>
      </c>
      <c r="BP28" s="51">
        <v>4398914539.1896677</v>
      </c>
    </row>
    <row r="29" spans="3:68" s="6" customFormat="1" x14ac:dyDescent="0.35">
      <c r="C29" s="18" t="s">
        <v>115</v>
      </c>
      <c r="G29" s="55" t="s">
        <v>20</v>
      </c>
      <c r="I29" s="19"/>
      <c r="O29" s="51">
        <v>34919223.376815416</v>
      </c>
      <c r="P29" s="51">
        <v>52442735.81657391</v>
      </c>
      <c r="Q29" s="51">
        <v>71504936.592533872</v>
      </c>
      <c r="R29" s="51">
        <v>80336826.709849939</v>
      </c>
      <c r="S29" s="51">
        <v>81409316.355485544</v>
      </c>
      <c r="T29" s="51">
        <v>86754215.165834427</v>
      </c>
      <c r="U29" s="51">
        <v>112734737.25607949</v>
      </c>
      <c r="V29" s="51">
        <v>138129765.78737792</v>
      </c>
      <c r="W29" s="51">
        <v>149814312.37759399</v>
      </c>
      <c r="X29" s="51">
        <v>167095139.0423485</v>
      </c>
      <c r="Y29" s="51">
        <v>237515797.56496966</v>
      </c>
      <c r="Z29" s="51">
        <v>278483904.73621672</v>
      </c>
      <c r="AA29" s="51">
        <v>291669792.02946246</v>
      </c>
      <c r="AB29" s="51">
        <v>305776890.24976349</v>
      </c>
      <c r="AC29" s="51">
        <v>316830596.52601779</v>
      </c>
      <c r="AD29" s="51">
        <v>328502623.06481934</v>
      </c>
      <c r="AE29" s="51">
        <v>340070702.4583832</v>
      </c>
      <c r="AF29" s="51">
        <v>351539840.01025927</v>
      </c>
      <c r="AG29" s="51">
        <v>362920640.9544251</v>
      </c>
      <c r="AH29" s="51">
        <v>374219582.46392822</v>
      </c>
      <c r="AI29" s="51">
        <v>385429229.75539857</v>
      </c>
      <c r="AJ29" s="51">
        <v>390662226.43952638</v>
      </c>
      <c r="AK29" s="51">
        <v>393947791.50550997</v>
      </c>
      <c r="AL29" s="51">
        <v>397141277.05756837</v>
      </c>
      <c r="AM29" s="51">
        <v>400256114.32904208</v>
      </c>
      <c r="AN29" s="51">
        <v>403301433.39463657</v>
      </c>
      <c r="AO29" s="51">
        <v>406264222.70971072</v>
      </c>
      <c r="AP29" s="51">
        <v>409133122.61627048</v>
      </c>
      <c r="AQ29" s="51">
        <v>411910726.74599457</v>
      </c>
      <c r="AR29" s="51">
        <v>414599936.18317723</v>
      </c>
      <c r="AS29" s="51">
        <v>417198851.73994142</v>
      </c>
      <c r="AT29" s="51">
        <v>419703458.54645848</v>
      </c>
      <c r="AU29" s="51">
        <v>422112826.87628633</v>
      </c>
      <c r="AV29" s="51">
        <v>424429226.39415288</v>
      </c>
      <c r="AW29" s="51">
        <v>426654577.3667801</v>
      </c>
      <c r="AX29" s="51">
        <v>428787091.05899662</v>
      </c>
      <c r="AY29" s="51">
        <v>430823329.26461184</v>
      </c>
      <c r="AZ29" s="51">
        <v>432762502.07504886</v>
      </c>
      <c r="BA29" s="51">
        <v>434606762.94186097</v>
      </c>
      <c r="BB29" s="51">
        <v>436358327.4169693</v>
      </c>
      <c r="BC29" s="51">
        <v>438016593.08476567</v>
      </c>
      <c r="BD29" s="51">
        <v>439579596.29549867</v>
      </c>
      <c r="BE29" s="51">
        <v>441047487.247612</v>
      </c>
      <c r="BF29" s="51">
        <v>442396721.31724095</v>
      </c>
      <c r="BG29" s="51">
        <v>443330818.77705234</v>
      </c>
      <c r="BH29" s="51">
        <v>443921713.38176274</v>
      </c>
      <c r="BI29" s="51">
        <v>444513396.13025665</v>
      </c>
      <c r="BJ29" s="51">
        <v>445105868.07454681</v>
      </c>
      <c r="BK29" s="51">
        <v>445699130.26805425</v>
      </c>
      <c r="BL29" s="51">
        <v>446293183.76560211</v>
      </c>
      <c r="BM29" s="51">
        <v>446888029.62342381</v>
      </c>
      <c r="BN29" s="51">
        <v>447483668.89916843</v>
      </c>
      <c r="BO29" s="51">
        <v>448080102.65189213</v>
      </c>
      <c r="BP29" s="51">
        <v>448677331.94206852</v>
      </c>
    </row>
    <row r="30" spans="3:68" s="6" customFormat="1" x14ac:dyDescent="0.35">
      <c r="C30" s="18" t="s">
        <v>116</v>
      </c>
      <c r="G30" s="55" t="s">
        <v>20</v>
      </c>
      <c r="I30" s="19"/>
      <c r="O30" s="51">
        <v>663465244.15949285</v>
      </c>
      <c r="P30" s="51">
        <v>996411980.51490414</v>
      </c>
      <c r="Q30" s="51">
        <v>1358593795.2581437</v>
      </c>
      <c r="R30" s="51">
        <v>1526399707.4871485</v>
      </c>
      <c r="S30" s="51">
        <v>1546777010.754225</v>
      </c>
      <c r="T30" s="51">
        <v>1648330088.1508541</v>
      </c>
      <c r="U30" s="51">
        <v>2141960007.86551</v>
      </c>
      <c r="V30" s="51">
        <v>2624465549.9601808</v>
      </c>
      <c r="W30" s="51">
        <v>2846471935.1742859</v>
      </c>
      <c r="X30" s="51">
        <v>3174807641.8046207</v>
      </c>
      <c r="Y30" s="51">
        <v>4512800153.7344227</v>
      </c>
      <c r="Z30" s="51">
        <v>5291194189.9881182</v>
      </c>
      <c r="AA30" s="51">
        <v>5541726048.5597858</v>
      </c>
      <c r="AB30" s="51">
        <v>5809760914.7455063</v>
      </c>
      <c r="AC30" s="51">
        <v>6019781333.9943371</v>
      </c>
      <c r="AD30" s="51">
        <v>6241549838.2315674</v>
      </c>
      <c r="AE30" s="51">
        <v>6461343346.70928</v>
      </c>
      <c r="AF30" s="51">
        <v>6679256960.1949253</v>
      </c>
      <c r="AG30" s="51">
        <v>6895492178.1340752</v>
      </c>
      <c r="AH30" s="51">
        <v>7110172066.8146362</v>
      </c>
      <c r="AI30" s="51">
        <v>7323155365.3525724</v>
      </c>
      <c r="AJ30" s="51">
        <v>7422582302.3510008</v>
      </c>
      <c r="AK30" s="51">
        <v>7485008038.6046886</v>
      </c>
      <c r="AL30" s="51">
        <v>7545684264.0937986</v>
      </c>
      <c r="AM30" s="51">
        <v>7604866172.2517986</v>
      </c>
      <c r="AN30" s="51">
        <v>7662727234.4980936</v>
      </c>
      <c r="AO30" s="51">
        <v>7719020231.4845028</v>
      </c>
      <c r="AP30" s="51">
        <v>7773529329.7091379</v>
      </c>
      <c r="AQ30" s="51">
        <v>7826303808.1738968</v>
      </c>
      <c r="AR30" s="51">
        <v>7877398787.4803658</v>
      </c>
      <c r="AS30" s="51">
        <v>7926778183.0588865</v>
      </c>
      <c r="AT30" s="51">
        <v>7974365712.3827095</v>
      </c>
      <c r="AU30" s="51">
        <v>8020143710.6494398</v>
      </c>
      <c r="AV30" s="51">
        <v>8064155301.488903</v>
      </c>
      <c r="AW30" s="51">
        <v>8106436969.9688215</v>
      </c>
      <c r="AX30" s="51">
        <v>8146954730.1209345</v>
      </c>
      <c r="AY30" s="51">
        <v>8185643256.0276241</v>
      </c>
      <c r="AZ30" s="51">
        <v>8222487539.4259272</v>
      </c>
      <c r="BA30" s="51">
        <v>8257528495.8953581</v>
      </c>
      <c r="BB30" s="51">
        <v>8290808220.9224167</v>
      </c>
      <c r="BC30" s="51">
        <v>8322315268.6105461</v>
      </c>
      <c r="BD30" s="51">
        <v>8352012329.6144743</v>
      </c>
      <c r="BE30" s="51">
        <v>8379902257.704628</v>
      </c>
      <c r="BF30" s="51">
        <v>8405537705.0275764</v>
      </c>
      <c r="BG30" s="51">
        <v>8423285556.7639933</v>
      </c>
      <c r="BH30" s="51">
        <v>8434512554.2534904</v>
      </c>
      <c r="BI30" s="51">
        <v>8445754526.4748764</v>
      </c>
      <c r="BJ30" s="51">
        <v>8457011493.4163895</v>
      </c>
      <c r="BK30" s="51">
        <v>8468283475.093029</v>
      </c>
      <c r="BL30" s="51">
        <v>8479570491.5464401</v>
      </c>
      <c r="BM30" s="51">
        <v>8490872562.8450508</v>
      </c>
      <c r="BN30" s="51">
        <v>8502189709.084199</v>
      </c>
      <c r="BO30" s="51">
        <v>8513521950.3859491</v>
      </c>
      <c r="BP30" s="51">
        <v>8524869306.8993006</v>
      </c>
    </row>
    <row r="31" spans="3:68" s="6" customFormat="1" x14ac:dyDescent="0.35">
      <c r="C31" s="18" t="s">
        <v>117</v>
      </c>
      <c r="G31" s="55" t="s">
        <v>7</v>
      </c>
      <c r="I31" s="19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</row>
    <row r="32" spans="3:68" s="6" customFormat="1" x14ac:dyDescent="0.35">
      <c r="C32" s="18" t="s">
        <v>24</v>
      </c>
      <c r="G32" s="18"/>
      <c r="I32" s="19"/>
      <c r="O32" s="51">
        <f>O14</f>
        <v>3038939912.7801743</v>
      </c>
      <c r="P32" s="51">
        <f>P14</f>
        <v>8570557810.6566839</v>
      </c>
      <c r="Q32" s="51">
        <f>Q14</f>
        <v>12607604788.452276</v>
      </c>
      <c r="R32" s="51">
        <f t="shared" ref="R32:BO32" si="0">R14</f>
        <v>15875000575.605146</v>
      </c>
      <c r="S32" s="51">
        <f t="shared" si="0"/>
        <v>16943483798.253262</v>
      </c>
      <c r="T32" s="51">
        <f t="shared" si="0"/>
        <v>19376763953.390976</v>
      </c>
      <c r="U32" s="51">
        <f t="shared" si="0"/>
        <v>22777811405.450104</v>
      </c>
      <c r="V32" s="51">
        <f t="shared" si="0"/>
        <v>23962304286.227562</v>
      </c>
      <c r="W32" s="51">
        <f t="shared" si="0"/>
        <v>24286655854.959579</v>
      </c>
      <c r="X32" s="51">
        <f t="shared" si="0"/>
        <v>23726558734.710175</v>
      </c>
      <c r="Y32" s="51">
        <f t="shared" si="0"/>
        <v>47723336047.910004</v>
      </c>
      <c r="Z32" s="51">
        <f t="shared" si="0"/>
        <v>70836943832.400009</v>
      </c>
      <c r="AA32" s="51">
        <f t="shared" si="0"/>
        <v>85607681785.559998</v>
      </c>
      <c r="AB32" s="51">
        <f t="shared" si="0"/>
        <v>86317229650.184174</v>
      </c>
      <c r="AC32" s="51">
        <f t="shared" si="0"/>
        <v>89556036994.935715</v>
      </c>
      <c r="AD32" s="51">
        <f t="shared" si="0"/>
        <v>93599740521.353363</v>
      </c>
      <c r="AE32" s="51">
        <f t="shared" si="0"/>
        <v>97627795662.398499</v>
      </c>
      <c r="AF32" s="51">
        <f t="shared" si="0"/>
        <v>101641467492.62764</v>
      </c>
      <c r="AG32" s="51">
        <f t="shared" si="0"/>
        <v>105641175620.26933</v>
      </c>
      <c r="AH32" s="51">
        <f t="shared" si="0"/>
        <v>109627532153.73834</v>
      </c>
      <c r="AI32" s="51">
        <f t="shared" si="0"/>
        <v>113600953498.9855</v>
      </c>
      <c r="AJ32" s="51">
        <f t="shared" si="0"/>
        <v>115305516913.41446</v>
      </c>
      <c r="AK32" s="51">
        <f t="shared" si="0"/>
        <v>116145069392.93799</v>
      </c>
      <c r="AL32" s="51">
        <f t="shared" si="0"/>
        <v>116962403118.5275</v>
      </c>
      <c r="AM32" s="51">
        <f t="shared" si="0"/>
        <v>117756944675.1329</v>
      </c>
      <c r="AN32" s="51">
        <f t="shared" si="0"/>
        <v>118530085275.73297</v>
      </c>
      <c r="AO32" s="51">
        <f t="shared" si="0"/>
        <v>119283341391.2619</v>
      </c>
      <c r="AP32" s="51">
        <f t="shared" si="0"/>
        <v>120016353124.35706</v>
      </c>
      <c r="AQ32" s="51">
        <f t="shared" si="0"/>
        <v>120728420339.22475</v>
      </c>
      <c r="AR32" s="51">
        <f t="shared" si="0"/>
        <v>121419333093.52258</v>
      </c>
      <c r="AS32" s="51">
        <f t="shared" si="0"/>
        <v>122089005887.35834</v>
      </c>
      <c r="AT32" s="51">
        <f t="shared" si="0"/>
        <v>122737363912.86577</v>
      </c>
      <c r="AU32" s="51">
        <f t="shared" si="0"/>
        <v>123364270729.92747</v>
      </c>
      <c r="AV32" s="51">
        <f t="shared" si="0"/>
        <v>123969617745.35742</v>
      </c>
      <c r="AW32" s="51">
        <f t="shared" si="0"/>
        <v>124553439382.83548</v>
      </c>
      <c r="AX32" s="51">
        <f t="shared" si="0"/>
        <v>125115879083.43181</v>
      </c>
      <c r="AY32" s="51">
        <f t="shared" si="0"/>
        <v>125657038318.41365</v>
      </c>
      <c r="AZ32" s="51">
        <f t="shared" si="0"/>
        <v>126176954837.23152</v>
      </c>
      <c r="BA32" s="51">
        <f t="shared" si="0"/>
        <v>126675695496.7659</v>
      </c>
      <c r="BB32" s="51">
        <f t="shared" si="0"/>
        <v>127153438244.09161</v>
      </c>
      <c r="BC32" s="51">
        <f t="shared" si="0"/>
        <v>127610470478.01996</v>
      </c>
      <c r="BD32" s="51">
        <f t="shared" si="0"/>
        <v>128047080028.1145</v>
      </c>
      <c r="BE32" s="51">
        <f t="shared" si="0"/>
        <v>128463510859.94157</v>
      </c>
      <c r="BF32" s="51">
        <f t="shared" si="0"/>
        <v>128850287345.01137</v>
      </c>
      <c r="BG32" s="51">
        <f t="shared" si="0"/>
        <v>129118332836.68845</v>
      </c>
      <c r="BH32" s="51">
        <f t="shared" si="0"/>
        <v>129287381370.80423</v>
      </c>
      <c r="BI32" s="51">
        <f t="shared" si="0"/>
        <v>129456651232.18045</v>
      </c>
      <c r="BJ32" s="51">
        <f t="shared" si="0"/>
        <v>129626142710.59055</v>
      </c>
      <c r="BK32" s="51">
        <f t="shared" si="0"/>
        <v>129795856096.18716</v>
      </c>
      <c r="BL32" s="51">
        <f t="shared" si="0"/>
        <v>129965791679.50288</v>
      </c>
      <c r="BM32" s="51">
        <f t="shared" si="0"/>
        <v>130135949751.45074</v>
      </c>
      <c r="BN32" s="51">
        <f t="shared" si="0"/>
        <v>130306330603.32458</v>
      </c>
      <c r="BO32" s="51">
        <f t="shared" si="0"/>
        <v>130476934526.79962</v>
      </c>
      <c r="BP32" s="51">
        <f>BP14</f>
        <v>130647761813.93295</v>
      </c>
    </row>
    <row r="33" spans="3:69" s="6" customFormat="1" x14ac:dyDescent="0.35">
      <c r="C33" s="18"/>
      <c r="G33" s="18"/>
      <c r="I33" s="19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</row>
    <row r="34" spans="3:69" s="6" customFormat="1" x14ac:dyDescent="0.35">
      <c r="C34" s="18"/>
      <c r="G34" s="18"/>
      <c r="I34" s="19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</row>
    <row r="35" spans="3:69" s="6" customFormat="1" x14ac:dyDescent="0.35">
      <c r="C35" s="18"/>
      <c r="G35" s="18"/>
      <c r="I35" s="19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</row>
    <row r="36" spans="3:69" s="6" customFormat="1" x14ac:dyDescent="0.35">
      <c r="C36" s="18"/>
      <c r="G36" s="18"/>
      <c r="I36" s="19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</row>
    <row r="37" spans="3:69" s="6" customFormat="1" x14ac:dyDescent="0.35">
      <c r="C37" s="18"/>
      <c r="G37" s="18"/>
      <c r="I37" s="19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</row>
    <row r="38" spans="3:69" s="6" customFormat="1" x14ac:dyDescent="0.35">
      <c r="C38" s="18"/>
      <c r="G38" s="18"/>
      <c r="I38" s="19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</row>
    <row r="39" spans="3:69" s="6" customFormat="1" x14ac:dyDescent="0.35">
      <c r="C39" s="18"/>
      <c r="G39" s="18"/>
      <c r="I39" s="19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</row>
    <row r="40" spans="3:69" s="6" customFormat="1" x14ac:dyDescent="0.35">
      <c r="C40" s="18"/>
      <c r="G40" s="18"/>
      <c r="I40" s="19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</row>
    <row r="41" spans="3:69" s="6" customFormat="1" x14ac:dyDescent="0.35">
      <c r="C41" s="18"/>
      <c r="G41" s="18"/>
      <c r="I41" s="19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</row>
    <row r="42" spans="3:69" s="6" customFormat="1" x14ac:dyDescent="0.35">
      <c r="C42" s="18"/>
      <c r="G42" s="18"/>
      <c r="I42" s="19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</row>
    <row r="43" spans="3:69" s="6" customFormat="1" x14ac:dyDescent="0.35">
      <c r="C43" s="18"/>
      <c r="G43" s="18"/>
      <c r="I43" s="19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</row>
    <row r="44" spans="3:69" s="6" customFormat="1" x14ac:dyDescent="0.35">
      <c r="BN44" s="16"/>
      <c r="BO44" s="16"/>
      <c r="BP44" s="16"/>
      <c r="BQ44" s="16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Bene estimados por cond tec</vt:lpstr>
      <vt:lpstr>Tráfico Anual Fijo</vt:lpstr>
      <vt:lpstr>Tráfico Anual Móvil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Williams Hernandez</dc:creator>
  <cp:lastModifiedBy>Julio Cesar Sanchez Alva</cp:lastModifiedBy>
  <dcterms:created xsi:type="dcterms:W3CDTF">2014-11-14T17:42:49Z</dcterms:created>
  <dcterms:modified xsi:type="dcterms:W3CDTF">2023-08-04T00:38:49Z</dcterms:modified>
</cp:coreProperties>
</file>