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15\Portal\Otra Info\"/>
    </mc:Choice>
  </mc:AlternateContent>
  <bookViews>
    <workbookView xWindow="0" yWindow="0" windowWidth="28800" windowHeight="13035"/>
  </bookViews>
  <sheets>
    <sheet name="Análisis" sheetId="14" r:id="rId1"/>
    <sheet name="Gráficas" sheetId="15" r:id="rId2"/>
    <sheet name="Pregunta 1" sheetId="1" r:id="rId3"/>
    <sheet name="Pregunta 2" sheetId="2" r:id="rId4"/>
    <sheet name="Pregunta 3" sheetId="3" r:id="rId5"/>
    <sheet name="Pregunta 4" sheetId="4" r:id="rId6"/>
    <sheet name="Pregunta 5" sheetId="5" r:id="rId7"/>
    <sheet name="Pregunta 6" sheetId="6" r:id="rId8"/>
    <sheet name="Pregunta 7" sheetId="7" r:id="rId9"/>
    <sheet name="Pregunta 8" sheetId="8" r:id="rId10"/>
    <sheet name="Pregunta 9" sheetId="9" r:id="rId11"/>
    <sheet name="Pregunta 10" sheetId="10" r:id="rId12"/>
    <sheet name="Pregunta 11" sheetId="11" r:id="rId13"/>
    <sheet name="Pregunta 12" sheetId="12" r:id="rId14"/>
    <sheet name="Pregunta 14" sheetId="13" r:id="rId15"/>
  </sheets>
  <definedNames>
    <definedName name="_xlnm._FilterDatabase" localSheetId="2" hidden="1">'Pregunta 1'!$A$1:$C$32</definedName>
    <definedName name="_xlnm._FilterDatabase" localSheetId="11" hidden="1">'Pregunta 10'!$A$1:$C$1</definedName>
    <definedName name="_xlnm._FilterDatabase" localSheetId="12" hidden="1">'Pregunta 11'!$A$1:$C$1</definedName>
    <definedName name="_xlnm._FilterDatabase" localSheetId="13" hidden="1">'Pregunta 12'!$A$1:$B$1</definedName>
    <definedName name="_xlnm._FilterDatabase" localSheetId="14" hidden="1">'Pregunta 14'!$A$1:$B$1</definedName>
    <definedName name="_xlnm._FilterDatabase" localSheetId="3" hidden="1">'Pregunta 2'!$A$1:$C$31</definedName>
    <definedName name="_xlnm._FilterDatabase" localSheetId="4" hidden="1">'Pregunta 3'!$A$1:$C$31</definedName>
    <definedName name="_xlnm._FilterDatabase" localSheetId="5" hidden="1">'Pregunta 4'!$A$1:$C$32</definedName>
    <definedName name="_xlnm._FilterDatabase" localSheetId="6" hidden="1">'Pregunta 5'!$A$1:$C$1</definedName>
    <definedName name="_xlnm._FilterDatabase" localSheetId="7" hidden="1">'Pregunta 6'!$A$1:$C$1</definedName>
    <definedName name="_xlnm._FilterDatabase" localSheetId="8" hidden="1">'Pregunta 7'!$A$1:$C$1</definedName>
    <definedName name="_xlnm._FilterDatabase" localSheetId="9" hidden="1">'Pregunta 8'!$A$1:$B$1</definedName>
    <definedName name="_xlnm._FilterDatabase" localSheetId="10" hidden="1">'Pregunta 9'!$A$1:$B$1</definedName>
  </definedNames>
  <calcPr calcId="152511"/>
</workbook>
</file>

<file path=xl/calcChain.xml><?xml version="1.0" encoding="utf-8"?>
<calcChain xmlns="http://schemas.openxmlformats.org/spreadsheetml/2006/main">
  <c r="C11" i="14" l="1"/>
  <c r="B11" i="14"/>
  <c r="C10" i="14"/>
  <c r="B10" i="14"/>
  <c r="C9" i="14"/>
  <c r="B9" i="14"/>
  <c r="C15" i="14"/>
  <c r="B15" i="14"/>
  <c r="C8" i="14"/>
  <c r="B8" i="14"/>
  <c r="C7" i="14"/>
  <c r="B7" i="14"/>
  <c r="C6" i="14"/>
  <c r="B6" i="14"/>
  <c r="C5" i="14"/>
  <c r="B5" i="14"/>
  <c r="C4" i="14"/>
  <c r="B4" i="14"/>
  <c r="B22" i="14" l="1"/>
  <c r="B21" i="14"/>
  <c r="B20" i="14"/>
  <c r="B19" i="14"/>
  <c r="D11" i="14"/>
  <c r="D10" i="14"/>
  <c r="D9" i="14"/>
  <c r="D8" i="14"/>
  <c r="D7" i="14"/>
  <c r="H11" i="14" l="1"/>
  <c r="H10" i="14"/>
  <c r="H9" i="14"/>
  <c r="H8" i="14"/>
  <c r="H7" i="14"/>
  <c r="D6" i="14"/>
  <c r="G6" i="14" s="1"/>
  <c r="G11" i="14"/>
  <c r="G8" i="14"/>
  <c r="I8" i="14" s="1"/>
  <c r="G7" i="14"/>
  <c r="I7" i="14" s="1"/>
  <c r="G10" i="14"/>
  <c r="I10" i="14" s="1"/>
  <c r="G9" i="14"/>
  <c r="I9" i="14" s="1"/>
  <c r="D4" i="14"/>
  <c r="H4" i="14" s="1"/>
  <c r="D5" i="14"/>
  <c r="H5" i="14" s="1"/>
  <c r="B23" i="14"/>
  <c r="C22" i="14" s="1"/>
  <c r="D15" i="14"/>
  <c r="G15" i="14" s="1"/>
  <c r="I11" i="14" l="1"/>
  <c r="H6" i="14"/>
  <c r="I6" i="14" s="1"/>
  <c r="G5" i="14"/>
  <c r="I5" i="14" s="1"/>
  <c r="G4" i="14"/>
  <c r="I4" i="14" s="1"/>
  <c r="C19" i="14"/>
  <c r="C21" i="14"/>
  <c r="C20" i="14"/>
  <c r="H15" i="14"/>
  <c r="I15" i="14" s="1"/>
</calcChain>
</file>

<file path=xl/sharedStrings.xml><?xml version="1.0" encoding="utf-8"?>
<sst xmlns="http://schemas.openxmlformats.org/spreadsheetml/2006/main" count="427" uniqueCount="216">
  <si>
    <t>¿Considera que la oferta en México de televisión abierta es suficiente?</t>
  </si>
  <si>
    <t>No</t>
  </si>
  <si>
    <t>Sí</t>
  </si>
  <si>
    <t>ID</t>
  </si>
  <si>
    <t xml:space="preserve">¿Considera que la contraprestación económica que correspondería al ganador, pudiera aportarse en especie, mediante la instalación gratuita de decodificadores y antenas para televisión digital en su zona de cobertura? </t>
  </si>
  <si>
    <t>¿Considera que existe mercado publicitario suficiente para hacer rentable la operación de nuevas empresas de televisión abierta?</t>
  </si>
  <si>
    <t>¿Considera pertinente la licitación de televisión abierta aún ante la creciente oferta y penetración de servicios de televisión de paga y otros medios de distribución de contenidos?</t>
  </si>
  <si>
    <t>¿La evaluación para determinar al o los oferentes ganadores, debiera considerar la promoción  y acceso que brinde el oferente a productores independientes?</t>
  </si>
  <si>
    <t>¿Qué ventajas considera usted que brindan la posibilidad de compartir  infraestructura de transmisión e instalación de decodificadores con otros concesionarios y/o permisionarios? ¿qué modalidades podrían considerarse?</t>
  </si>
  <si>
    <t>Por favor, agregue cualquier otra observación o elemento que considere conveniente señalar</t>
  </si>
  <si>
    <t>En caso de considerar que deben licitarse dos cadenas, ¿se deberían imponer restricciones al número de cadenas que un solo oferente pudiera obtener?</t>
  </si>
  <si>
    <t>En caso de haber contestado afirmativamente, ¿cuántas cadenas considera usted que debieran licitarse en este momento?</t>
  </si>
  <si>
    <t>a) 1 cadena</t>
  </si>
  <si>
    <t>b) 2 cadenas</t>
  </si>
  <si>
    <t>En caso de que haber seleccionado cadenas de cobertura regional (opciones b o c) ¿qué criterios sugiere considerar para determinar el tamaño o configuración de cada una de las regiones?</t>
  </si>
  <si>
    <t>¿Considera que la producción independiente de contenidos encuentra en el mercado actual suficientes canales de distribución?</t>
  </si>
  <si>
    <t>Dado que el estudio de capacidad espectral arroja la posibilidad de licitar frecuencias hasta para dos cadenas de televisión DIGITAL con cobertura nacional, ¿considera económicamente viable en este momento una cadena de televisión DIGITAL?</t>
  </si>
  <si>
    <t>Indistintamente de si considera que deben licitarse una o dos cadenas, ¿éstas debieran tener cobertura nacional o regional?</t>
  </si>
  <si>
    <t>a) Una cadena con cobertura nacional</t>
  </si>
  <si>
    <t>b) Una cadena con cobertura nacional y varias de cobertura regional</t>
  </si>
  <si>
    <t>d) Dos cadenas nacionales</t>
  </si>
  <si>
    <t>No. Cuestionarios</t>
  </si>
  <si>
    <t>No. Pregunta</t>
  </si>
  <si>
    <t>Total</t>
  </si>
  <si>
    <t>1.- ¿Considera que la oferta en México de televisión abierta es suficiente?</t>
  </si>
  <si>
    <t>2.- ¿Considera que existe mercado publicitario suficiente para hacer rentable la operación de nuevas empresas de televisión abierta?</t>
  </si>
  <si>
    <t>3.- ¿Considera que la producción independiente de contenidos encuentra en el mercado actual suficientes canales de distribución?</t>
  </si>
  <si>
    <t>4.- ¿Considera pertinente la licitación de televisión abierta aún ante la creciente oferta y penetración de servicios de televisión de paga y otros medios de distribución de contenidos?</t>
  </si>
  <si>
    <t>5.- Dado que el estudio de capacidad espectral arroja la posibilidad de licitar frecuencias hasta para dos "Cadenas" de televisión DIGITAL con cobertura nacional, ¿considera económicamente viable en este momento una cadena de televisión DIGITAL?</t>
  </si>
  <si>
    <t>7.- En caso de considerar que deben licitarse dos "cadenas", ¿se deberían imponer restricciones al número de "cadenas" que un solo oferente pudiera obtener?</t>
  </si>
  <si>
    <t>10.- ¿La evaluación para determinar al o los oferentes ganadores, debiera considerar la promoción  y acceso que brinde el oferente a productores independientes?</t>
  </si>
  <si>
    <t xml:space="preserve">11.- ¿Considera que la contraprestación económica que correspondería al ganador, pudiera aportarse en especie, mediante la instalación gratuita de decodificadores y antenas para televisión digital en su zona de cobertura? </t>
  </si>
  <si>
    <t>1 cadena</t>
  </si>
  <si>
    <t>2 cadenas</t>
  </si>
  <si>
    <t>6.- En caso de haber contestado afirmativamente, ¿cuántas "cadenas" considera usted que debieran licitarse en este momento?</t>
  </si>
  <si>
    <t>8.- Indistintamente de si considera que deben licitarse una o dos "cadenas", ¿éstas debieran tener cobertura nacional o regional?</t>
  </si>
  <si>
    <t>Una "cadena" con cobertura nacional</t>
  </si>
  <si>
    <t>Una "cadena" con cobertura nacional y varias de cobertura regional</t>
  </si>
  <si>
    <t>Sólo con cobertura regional</t>
  </si>
  <si>
    <t>Dos "cadenas" nacionales</t>
  </si>
  <si>
    <t>La concentración de los canales abiertos en las dos grandes cadenas de televisión limita el acceso a contenidos diversos mas allá de lo que dichas cadenas determinan como idóneo y rentable</t>
  </si>
  <si>
    <t>La oferta actual es de muy baja calidad y tienen control total del medio. Una mayor oferta podría significar mejor calidad de contenidos.</t>
  </si>
  <si>
    <t>Durante demasiaso tiempo la oferta corresponde a una sola visión, que pertenece a un negocio exitoso pero que no ofrece contenidos fuera de ese esquema. Competencia es lo que puede enriquecer cualquier negocio.</t>
  </si>
  <si>
    <t>Solo hay dos perspectivas, es necesario tener opciones para todo.</t>
  </si>
  <si>
    <t>UN PAIS CON 26.8 MILLONES DE HOGARES MERECE TENER MÀS CANALES DE TELEVISIÒN ABIERTA</t>
  </si>
  <si>
    <t>la calidad de los contenidos y el duopolio formado por las dos grandes cadenas de televisión nacional impiden una competencia sana, además de frenar y condicionar la oferta laboral y establecer conductas en el mercado de l aelevisión que son rígidas y autoritarias en cuanto a contenidos y a la forma de participar en la industria</t>
  </si>
  <si>
    <t>Las actuales cadenas nacionales al pertenecer únicamente a dos empresas, limitan la diversidad de mensajes, solo tenemos dos opiniones y dos distintas lineas editoriales, además la capacidad de producción en México es mucho mas de lo que vemos hoy en dia en TV abierta, por eso se produce tanto en TV de paga</t>
  </si>
  <si>
    <t>Porque está acaparada por un duopolio llamados Televisa y TV Azteca y que sólo un canal como es Once TV México, público pueda hacerles competencia no se me hace justo.</t>
  </si>
  <si>
    <t xml:space="preserve">Considero que existe aún posibilidad para que tanto a nivel local como_x000D_
nacional puedan operar televisoras adicionales._x000D_
</t>
  </si>
  <si>
    <t xml:space="preserve">La  la oferta programática de la televisión abierta no cumple con los requisitos de la ley vigente, no posee un carácter social ni cultural (con excepción del canal 22 y 11). </t>
  </si>
  <si>
    <t xml:space="preserve">Hay que ofrecer más variedad de contenidos y formas al público, no está bien que sólo dos concesionarios manejen la mayor parte de la oferta de programación. </t>
  </si>
  <si>
    <t>Con sólo 2 corporaciones privadas que detentan la oferta de la televisión en México, es imposible hablar de una oferta suficiente. En otro aspecto, la televisión de carácter nacional tiene una programación predominantemente comercial y centralista, y la opción pública que pretende expandirse en el país a través del OPMA, carecerá de autonomía respecto del Ejecutivo Federal, contrario a modelos consolidados en el mundo. La programación de la televisión de cadena nacional es homogénea, únicamente promueve el consumismo y los intereses personalísimos del grupo que opera la concesión y no reflejan la diversidad cultural y política del país.</t>
  </si>
  <si>
    <t>dos cadenas tienen el 90 por ciento de la produccion, transmision y difusion... Esto limita la capacidad de creacion de contenidos y su pluralidad...</t>
  </si>
  <si>
    <t>Faltan más canales de televisión abierta, con diferentes enfoques editoriales y de contenidos.</t>
  </si>
  <si>
    <t>La televisión abierta que tenemos hoy ofrece los mismos tipos de programación, salvo algunas honrosas excepciones. Los contenidos son en su gran mayoría realizados con formatos comprados en el exterior. La competencia sería un aliciente para que las empresas que actualmente tenemos impulsarán un cambio en su oferta de contenidos.</t>
  </si>
  <si>
    <t>A pesar de las condiciones económicas adversas, los enormes recursos que las empresas y el estado destinan a la publicidad son suficientes para sustentar la apertura de nuevos canales de televisión abierta</t>
  </si>
  <si>
    <t>Al aumentar la oferta aumentan el número de posibles clientes en el mercado y por lo tanto dinero en el mercado.</t>
  </si>
  <si>
    <t>Absolutamente, es suficiente para repartir.</t>
  </si>
  <si>
    <t>PORQUE EXISTEN MUCHAS EMPRESAS PYME QUE ACTUALMENTE CON LAS DOS CADENAS CUYAS TARIFAS RESULTAN INACCESIBLES PARA QUE ESTAS EMPRESAS SE DEN A CONOCER.</t>
  </si>
  <si>
    <t>siempre existiran los clientes y anunciantes suficientes cuando se trate de buenos productos, lo cual está directamente ligado a los contenidos y las preferencias del público. crear competencia hara también crecer a los anunciantes que vean nuevos nichos de oportunidad a sus productos.</t>
  </si>
  <si>
    <t>En la situación actual del país con dos únicos competidores en el mercado, se incrementan las tarifas para los anunciantes, es por eso que podemos ver la disparidad de las tarifas entre Televisoras regionales, locales y nacionales y mas aún entre los principales competidores Televisa y TV Azteca, al existir un tercer competidor, se tendrán que reducir tarifas y la cartera de clientes publicitarios será aún mas amplia.</t>
  </si>
  <si>
    <t>Porque las empresas buscan siempre nuevos públicos y con más contenidos en TV, habría mucho más interés.</t>
  </si>
  <si>
    <t xml:space="preserve">Las nuevas televisoras necesitarán crear una línea distinta para que no_x000D_
existan arrebatos del pastel publicitario._x000D_
_x000D_
</t>
  </si>
  <si>
    <t xml:space="preserve">Empezando por que Slim ya no invierte publicidad en Televisa y Tv Azteca, y entre más amplia sea la competencia, los precios del tiempo aire disminuirán, aunque la saturación de publicidad en la Televisión abierta es un verdadero problema a ser revisado.    </t>
  </si>
  <si>
    <t>según la información de referencia, es muy solicitada la publicidad en televisión, por lo tanto, si hay más empresas, puede haber muchos productos o servicios que puedan anunciarse, es bueno para todos.</t>
  </si>
  <si>
    <t>Aunque las corporaciones privadas insisten en lo contrario, según la revista Telemundo son únicamente alrededor de 500 marcas las que se anuncian por televisión. Esto nos refiere que también la posibilidad de acceso de las marcas de anunciarse en la televisión nacional sigue siendo privativa. El mercado de la publicidad puede crecer al admitir a mayor número de marcas y empresas que aún no lo hacen, al flexibilizar las tarifas y al tener mayores opciones de espacios y contenidos en donde puedan participar en la publicidad televisiva. Es infundado que el mayor mercado de hispanoparlantes en el mundo, se encuentre suficientemente cubierto por sólo dos cadenas de televisión. Es preciso agregar también, que al poder participar más empresas en la televisión, ello les obligaría (y de esta manera contribuiría) a que estén regularizadas y fiscalmente actualizadas; con ello la televisión podría contribuir a disminuir la informalidad. Si se es un comerciante formal se podrá anunciar y llegar al mercado objetivo, de lo contrario estarán impedidos.</t>
  </si>
  <si>
    <t>porque entrarian más empresas que ahora, por los costos y la politica de precios, no pueden tener acceso a este tipo de publicidad</t>
  </si>
  <si>
    <t>mientras más canales haya, habrá más posibilidades de abrir espacios publicitarios los precios serán más accesibles para pequeñas y medianas empresas.</t>
  </si>
  <si>
    <t>Es indudable que uno de los grandes problemas para publicitarse en televisión son los costos. Al abrir nuevos espacios de televisión se abriría una competencia sana que bajaría los costos de publicidad para que los anunciantes actuales y nuevos anunciantes pudieran participar del mercado televisivo.</t>
  </si>
  <si>
    <t>Por la misma concentración de concesiones en manos de las dos cadenas nacionales que determinan las pautas y modelos a los que deben ajustarse los programas emitidos</t>
  </si>
  <si>
    <t>Las cadenas existentes tienen controlada la producción y se han vuelto monopolio._x000D_
Hay muy pocos contenidos de calidad y eso solo en canales locales a veces. La producción independiente no tiene medio para transmitir su productos.</t>
  </si>
  <si>
    <t>Son limitadisimos y excepciones, el productor independiente es como un cineasta,que logra realizar un proyecto cada dos a cuatro años.</t>
  </si>
  <si>
    <t>PORQUE TODO GIRA EN TORNO A ESTAS DOS CADENAS QUE ACAPARAN LA MAYOR PARTE DE LA PRODUCCIÒN, PERO QUE PRINCIPALMENTE SE NUTREN DE PRODUCCIONES EXTRANJERAS.</t>
  </si>
  <si>
    <t>Por la misma condición del duopolio y sus claras muestras de no querer abandonar sus patrones de trabajo. Es necesaria la creación de nuevos modelos de participación de las productoras de contenidos en la televisión, así como la elaboración un nuevo marco juridico y ley de radio y televisión que limite la producción de las televisoras y fomente la de las casas productoras.</t>
  </si>
  <si>
    <t>El mercado para producciones independientes en el país es prácticamente inexistente, sólo hay que recordar la frase de Televisa, en la que ellos se afirman capaces de producir sus propios contenidos, es casi lo mismo con TV Azteca, es por eso que actualmente en el país las producciones independientes no se distribuyen a menos que existan grandes acuerdos con las actuales cadenas, las pocas producciones independientes que vemos se encuentran en canales gubernamentales como Once TV y Canal 22 de Conaculta, además la diversidad de contenidos es muy limitada</t>
  </si>
  <si>
    <t>Porque las dos Televisoras privadas que existen no buscan contenidos, si no sólo hacer dinero y no se abren a nuevas ideas.</t>
  </si>
  <si>
    <t>Los productores independientes no abundan en México, se requieren_x000D_
políticas públicas que apoyen de manera específica a los productores_x000D_
independientes de televisión que sean similares a los que existen hoy en_x000D_
la industria cinematográfica mexicana. Un esquema que sería viable es dar_x000D_
apoyos fiscales a televisoras que incluyan producciones independientes,_x000D_
previo registro de quien se considere productor independendiente y bajo la_x000D_
guía de un reglamento pertinente.</t>
  </si>
  <si>
    <t>Por la naturaleza de lo independiente,los intereses y valores de este, normalmente no son comunes ni cercanos al del Duopólio, quien a su vez no da cabida a interese ajenos,que interfieran con su verdadero negocio, el saqueo mediático y la evasión de impuestos.</t>
  </si>
  <si>
    <t>Porque las empresas existentes tienen reglas e intereses que no permiten a muchos creadores tener la oportunidad de expresarse. Los espacios son muy limitados.</t>
  </si>
  <si>
    <t>De hecho no hay posibilidad de acceso para los productores independientes a las actuales cadenas de televisión nacional, está cerrada. Los que participan son productoras propiedad de antiguos ejecutivos de las propias televisoras o que mantienen una relación comercial de tipo familiar. Contrario a otras industrias en el mundo, el modelo de producción en las televisoras es rigurosamente vertical, y ello implica también opacidad en el manejo de los presupuestos, en donde los productores independientes podrían jugar un papel clave en relación costo-calidad, e incluso para incrementar la cantidad y calidad de la infraestructura establecida para la producción. La televisión que opera con recursos públicos lo ha empezado a hacer con algunos espacios que han resultado significativos, pero que salvo excepciones, no tienen mayor impacto por su cobertura y niveles de audiencia limitados.</t>
  </si>
  <si>
    <t>por lo que se señalo en la pregunta numero uno.. Las actuales dos empresas dominantes deciden concentrar en ellas la producción y creacion de contenidos y por ello mismo no abren espacios suficientes a las producciones independientes</t>
  </si>
  <si>
    <t>Los canales de televisión abierta tienen una línea editorial poco competitiva, cuando uno les ofrece contenidos piensan primero en su capacidad publicitaria antes que en el contenido que puedan ofrecer a la audiencia.</t>
  </si>
  <si>
    <t>en términos generales porque los espacios televisivos tienen ya un mercado cautivo de auditorio para los programas cuyo contenido esta probado y no se atreven a incursionar en nuevas alternativas de contenidos y formatos por el temor a perder la audiencia. Sin embargo se ha demostrado que programas con un alto nivel de contenido informativo y cultural pueden ser negocio si encuentran espacio para ser difundidos. Al tener nuevas alternativas de espacios los creadores y realizadores podrían tener una oportunidad para demostrar el talento nacional y una propuesta propia sin tener que recurrir a la compra de formatos del extranjero.</t>
  </si>
  <si>
    <t>Si es pertinente por el alcance que podrían tener, dado que la gran mayoría de los hogares mexicanos no tienen acceso a la televisión de paga</t>
  </si>
  <si>
    <t>Si ya que la television de paga llega a un porcentaje muy bajo de la población y además no han permitido que Telmex ofrezca el servicio. Esto hace que estemos limitados a que Televisa haga las inversiones a su ritmo y gusto en cuanto a transmisión por cable. ESto lo esta haciendo pero a su ritmo. Realmente no le interesa el crecimiento del pais, solamente seguir con su monopolio aunque esto signifique que el pais no crezca.</t>
  </si>
  <si>
    <t>Competencia.</t>
  </si>
  <si>
    <t>El acceso al entretenimiento, cultura debe ser gratuito.</t>
  </si>
  <si>
    <t>POR SUPUESTO, LA TELEVISIÒN NUNCA DEJARÁ DE SER INDISPENSABLE PARA UN NÙCLEO DE POBLACIÒN, INDEPENDIENTEMENTE DE QUE LOS MEXICANOS MERECEN MÁS OPCIONES DE CONTENIDOS EN LA TELEVISIÒN ABIERTA.</t>
  </si>
  <si>
    <t>Porque la televisión abierta ofrece contenidos de manera gratuita a toda la población.</t>
  </si>
  <si>
    <t>El éxito o no de los canales de TV de Paga, depende en su mayoría de la oferta de la Televisión Abierta, si esta no ofrece contenidos de calidad entonces recurrimos a la TV de Paga, además en México la proliferación de producciones dirigida a la TV de Paga, se da principalmente por no encontrar formas de distribución en la TV abierta</t>
  </si>
  <si>
    <t>Porque mucha gente no tiene la posibilidad de darse el lujo de tener TV de paga y porque los buenos contenidos deben estar al alcance de todos.</t>
  </si>
  <si>
    <t xml:space="preserve">En la Ciudad de México conviven dos grandes corporativos de televisión_x000D_
privada (con varios canales), más un canal privado y tres canales_x000D_
públicos. Es reproducir prácticamente el mismo esquema a nivel nacional._x000D_
En Monterrey existen tres cadenas privadas compitiendo sin problema._x000D_
</t>
  </si>
  <si>
    <t xml:space="preserve">Porque en México el desarrollo tecnológico es aun muy joven, no solo las clases media o altas son las que consumen la señal televisiva, las clases bajas sin acceso a televisión de paga y parte de la clase media sin estos servicios, se ven forzados a consumir un oferta programática carente de servicios sociales  ni culturales, educando la televisión a estos sectores sociales, convirtiéndolos en seres pasivos que no atentarán contra las clases dominantes, y negando el derecho inalienable al conocimiento. </t>
  </si>
  <si>
    <t>Porque la mayor parte de la población no tiene acceso a los servicios de paga y la televisión abierta tiene poca diversidad en su oferta de programación, es claro que incluso se copian los programas que consideran exitosos.</t>
  </si>
  <si>
    <t>El crecimiento de la televisión de paga y nuevos medios, seguirá creciendo según la tendencia, pero dadas las condiciones geográficas y socioeconómicas de nuestro país la televisión abierta seguirá reinando en como plataforma primordial para acceder al servicio, e incluso hoy, fuera de algunos pronósticos en contra, condiciona la producción de contenidos y la dinámica con otras plataformas, industrias y otros sectores, como el político.</t>
  </si>
  <si>
    <t>Tanto por los aspectos de produccion y creaciòn de contenidos plurales, como la necesidad de contar con opciones gratuitas y precisamente abiertas de canales de radiodifusion en un pais tan amplio y dificil en su geografia como México</t>
  </si>
  <si>
    <t>Falta hacerla más accesible para surgir canales públicos, canales culturales...</t>
  </si>
  <si>
    <t>Es notorio que el crecimiento de la televisión de paga no tiene que ver necesariamente con el bajo ingreso de las familias sino con la falta de oferta de contenidos y programación que ofrece la televisión abierta. Las familias encuentran en la televisión de paga una alternativa de entretenimiento, información y cultura que la televisión abierta no les da.</t>
  </si>
  <si>
    <t>Si puede resultar económicamente viable a partir del momento en que las empresas, el estado y las mismas televisoras brinden facilidades a los usuarios para adquirir aparatos receptores adecuados</t>
  </si>
  <si>
    <t>Es un negocio y habría mas fuentes de trabajo.</t>
  </si>
  <si>
    <t>Abrir las ventanas a nuevos contenido traeran tarde o temprano un cambio de paradigma. Es como la primavera arabe, lo impensable siempre es posible.</t>
  </si>
  <si>
    <t>No sólo una dos, tres muchas màs..!!</t>
  </si>
  <si>
    <t>LAS CONDICIONES DEL MERCADO DIGITAL ESTAN MARCANDO LA PAUTA EN TODOS LOS MEDIOS MASIVOS DE COMUNICACIÒN, ESTO PROVOCA QUE LOS COSTOS ACTUALES PARA UNA CADENA DIGITAL SEA UNA INVERSIÒN MÁS ATRACTIVA.</t>
  </si>
  <si>
    <t>la creación de cadenas nacionales de televisión generaran un número importante de empleos directos e indirectos.</t>
  </si>
  <si>
    <t>La viabilidad depende fundamentalmente en las tarifas publicitarias y en poder entregar a medianos y chicos empresarios la forma de anunciarse en TV, hoy esto es imposible ya que al no existir mucha competencia entre empresarios del ramo televisivo, esto fijan tarifas altas, cerrando así la posibilidad a muchos empresarios de anunciarse en este medio</t>
  </si>
  <si>
    <t>Si lo creo ya que aún cuando existen problemas económicos, las empresas no van a dejar la oportunidad de anunciarse en un medio que puede hacer crecer sus ventas.</t>
  </si>
  <si>
    <t xml:space="preserve">Lo importante que debe considerarse es que cada canal se multiplicará al_x000D_
menos por tres, lo que significa que veríamos más de 40 canales por_x000D_
televisión abierta en cada ciudad, si se reproduce el esquema de la Ciudad_x000D_
de México a nivel nacional. Esto debe hacerse en forma ordenada si no se_x000D_
quiere que la rentabilidad de la televisión abierta entre a una crisis_x000D_
irreversible. La apertura a otra cadena debe darse, no hacerlo sería un_x000D_
error que tarde o temprano crearía una olla express... que las mismas dos_x000D_
grandes cadenas lamentarían a mediano y largo plazo._x000D_
</t>
  </si>
  <si>
    <t xml:space="preserve">La distribución del capital y la riqueza en México están completamente desproporcionadas, no solo dentro de la población sino también en el presupuesto, actualmente el gobierno gasta millones en una guerra estéril, dejando tan solo migajas para la educación y la cultura,porque no hay que olvidar que la televisión es educación y cultura, se debería de Licitar a favor del proyecto de televisión y no al poder económico de las televisoras.  </t>
  </si>
  <si>
    <t>habría que regularlas para evitar duopolios o monopolios. Es importante acceder a las nuevas tecnologías, pero pequeñas empresas quedarían fuera, por lo que hay que protegerlas y ayudarles para hacer los cambios.</t>
  </si>
  <si>
    <t>Lo será en la medida en que se agilice la transición tecnológica, es decir que, como lo ha planteado la misma COFETEL, los propios concesionarios paguen en especie sus contraprestaciones y que el acceso o cambio no les signifique un impacto negativo o un servicio inalcanzable a la mayoría de los usuarios. A las televisoras mismas les convendría agilizar este proceso, lo que abatiría, de cierta manera, la brecha respecto de otras naciones del mundo y el estado no tendría por qué distraer recursos de otras áreas prioritarias para el desarrollo del país. Las televisoras tendrán que establecer su propio modelo de negocios de acuerdo a su propuesta y a las características de su mercado (en el caso de las regionales).</t>
  </si>
  <si>
    <t>Hay grupos mediaticos y consorcios con el suficiente potencial para instalar la red. Ademas, las capacidades de produccion y creacion de contenidos tambien permiten que los costoso sean redituables</t>
  </si>
  <si>
    <t>Los costos han disminuido bastante en la producción digital, la tendencia va hacia allá, por lo que los costos están disminuyendo.</t>
  </si>
  <si>
    <t>SI. CON UNA BUENA ESTRATEGIA QUE OFERTE ALTERNATIVAS DE CONTENIDOS, PROGRAMACIÓN Y APERTURA PARA LOS ANUNCIANTES MEDIANOS Y PEQUEÑOS ES FACTIBLE QUE UN PROYECTO DE ESTE TIPO PUEDA FUNCIONAR. TAMBIÉN ES MUY IMPORTANTE LA PARTICIPACIÓN CIUDADANA PARA TENER UN NICHO QUE PERMITA DESPEGAR AL PROYECTO.</t>
  </si>
  <si>
    <t>Dos es más que uno, la oferta sería más amplia</t>
  </si>
  <si>
    <t>Entre más oferta mejor para el consumidor.</t>
  </si>
  <si>
    <t>COMPETENCIA.</t>
  </si>
  <si>
    <t>Hay Medios interesados que pueden dar mejores contenidos. En lo económico también son viables!</t>
  </si>
  <si>
    <t>PORQUE SIN DUDA EXISTE TALENTO, CREATIVIDAD E INVERSIÒN PARA PEDIR 2 CADENAS MÀS.</t>
  </si>
  <si>
    <t>Entre más competencia mejor para todos.</t>
  </si>
  <si>
    <t>La televisión en México durante muchos años ha sido pionera y de las mejores del mundo, hoy tenemos la capacidad humana, de infraestructura y económica para generar mercado dentro del ramo de la Televisión.</t>
  </si>
  <si>
    <t xml:space="preserve">Porque siempre debe haber cordura, sería la prueba para poder lanzar la segunda </t>
  </si>
  <si>
    <t xml:space="preserve">Si la decisión son dos cadenas, tendría que prohibirse, sin dudarlo, que_x000D_
un sólo postor se lleve las dos._x000D_
_x000D_
</t>
  </si>
  <si>
    <t>Para que exista una  mejor oferta programática.</t>
  </si>
  <si>
    <t>Si técnicamente existe la posibilidad, hay que hacerlo para generar diversidad, empleos y nuevas empresas.</t>
  </si>
  <si>
    <t>Hemos tenido una excesiva concentración en la televisión nacional. Ya hemos tenido la experiencia cuando sólo un jugador entra al mercado (recuérdese el surgimiento de Televisión Azteca en 1993). Iniciarán agresivos, en el mejor de los casos, y al paso de unos años buscarán una zona de confort para defender una porción del pastel publicitario y participación política. Y sólo hará un triunvirato televisivo. Necesitamos diversidad no sólo en contenidos, sino también en plataformas.</t>
  </si>
  <si>
    <t>Asi habria  posibilidad de diversificar contenidos y abrir nuevas plazas de trabajo, ademas de generar mayores recursos publicas</t>
  </si>
  <si>
    <t>Mientras más oferta más demanda.</t>
  </si>
  <si>
    <t>La competencia puede lograr un crecimiento tecnológico; lograría una apertura de espacios para los actores sociales y culturales; habría una mayor competencia por el mercado de anunciantes lo que posibilitaría que empresas que antes no tenían la oportunidad de publicitarse en televisión ahora si la tuvieran. Una mayor competencia puede lograr romper con lo que hasta ahora se comporta como duopolio en la televisión abierta.</t>
  </si>
  <si>
    <t>Para diversificar los contenidos televisivos</t>
  </si>
  <si>
    <t>Que no sean los mismo oferentes actuales._x000D_
Tienen que ser nuevos competidores en el mercado is queremos mejorar la calidad.</t>
  </si>
  <si>
    <t>Se trata de diversificar la oferta, no concentrarla. Se pueden multiplicar a 1000 los canales de las empresas dominantes y esto no traera contenidos nuevos, ni competencia creativa, ni cambio en la calidad y visión de los contenidos.</t>
  </si>
  <si>
    <t>PORQUE SI NO SE IMPONEN RESTRICCIONES SEGUIRÌAMOS EN EL DUOPOLIO Y ENTONCES CARECERÍA DE VALOR LICITAR DOS CADENAS MÀS.</t>
  </si>
  <si>
    <t>Para hacer frente al duopolio tal vez sea necesario concesionar dos cadenas al mismo grupo o persona.</t>
  </si>
  <si>
    <t>Siempre será mejor tener mas de una linea editorial, estilos de producción y ofertas de contenido, además entre mas oferentes existan, mas puede la Tv Abierta competir con la TV de Paga</t>
  </si>
  <si>
    <t>para evitar monopolios</t>
  </si>
  <si>
    <t xml:space="preserve">Cada oferente se debe llevar sólo una, en tanto lo que se tendría que_x000D_
permitir es el desarrollo de ideas frescas, no la concentración económica._x000D_
Las cadenas actuales operan bajo su esquema, no veo el por qué pensar que_x000D_
las nuevas tendrían que actuar de la misma manera. Por el contrario, un_x000D_
concesionario distinto para cada cadena sería la fórmula más fresca y_x000D_
creativa. La concentración indicaría que se está privilegiando hacer_x000D_
negocio, crear grandotes y no crear canales de televisión. Es decir, de lo_x000D_
que se trata es hacer televisión, no una máquina de dinero._x000D_
</t>
  </si>
  <si>
    <t>Las voces de todo México debe tener cabida, en el espectro electromagnético pues a todas las voces les pertenece.</t>
  </si>
  <si>
    <t>Para evitar monopolios y porque se trataría de abrir nuevas posiblidades a la sociedad para generar contenidos diferentes para diferentes grupos de población</t>
  </si>
  <si>
    <t>Por ningún motivo un solo grupo o propietario debe operar más de una cadena. Repetiríamos los errores y los vicios que actualmente se discuten sobre la industria. Este tema tiene dos implicaciones principales: política y económica.</t>
  </si>
  <si>
    <t>Para evitar los esquemas de concentracion de licitaciones y cadenas que se han tenido en dècadas pasadas..</t>
  </si>
  <si>
    <t>por supuesto, hay que evitar el fortalecimiento de los monopolios, como ha sido hasta hoy.</t>
  </si>
  <si>
    <t>Para evitar lo que hasta este momento ha sucedido, generar un nuevo monopolio.</t>
  </si>
  <si>
    <t>La importancia y relevancia de tener mayor representatividad en los contenidos. Concentrar en un estado la producción para el pais sería limitar el potencial.</t>
  </si>
  <si>
    <t>Es importante hacer llegar a todo el país la opinión, la forma de editorializar, las distintas maneras de producción, para diversificar al televidente, para extender la cultura. También es importante la creación de cadenas regionales, pero aún existe espectro, aparte de las dos nacionales para la licitación de cadenas regionales, como en el estado de Veracruz, que el espectro analógico en la mayoría de la entidad está compuesto tan sólo de 7 frecuencias, en el puerto hay 8 y en zonas como coatzacoalcos, apenas existen 5.</t>
  </si>
  <si>
    <t xml:space="preserve">La opción B me parece la más interesante. Que operen tres cadenas de_x000D_
televisión privadas en cada ciudad más al menos dos públicas o tres,_x000D_
permitirá que existan opciones y también que personajes, problemas,_x000D_
soluciones, pendientes y nuevas ideas y proyectos del lugar tengan_x000D_
posibilidades de aparecer en pantalla, lo que de inmediato se convertiría_x000D_
en un detonador de la región. La clave es que no se permita que esos_x000D_
canales locales se unan para formar una cadena nacional, deben obligarse a_x000D_
desarrollar canales locales._x000D_
</t>
  </si>
  <si>
    <t xml:space="preserve">México es una federación de estados, no se pueden ni deben aislar, y donde todos deben estar presentes, lo mejor sería descentralizar los medios de comunicación e instalar a estas cadenas fuera del Distrito Federal. </t>
  </si>
  <si>
    <t>las necesidades de la población y las características de las cadenas, hay que considerar los grupos sociales a quienes van dirigidas.</t>
  </si>
  <si>
    <t>Advierto que se basan en criterios técnicos para delimitar que esto sea así. Considero que lo ideal es que al menos existan 2 nuevas cadenas nacionales. Aunque reconozco la necesidad de que existan cadenas regionales. Los criterios de las regionales deberían basarse en términos generales: 1.-Que las empresas finquen su base fiscal y de operaciones, sino en todos o en la mayoría de ellos, si al menos en uno de los estados ubicados dentro de su ámbito de cobertura; 2.- Que admitan contenidos de productores locales independientes; 3.- Mínimos de programación de producción nacional y de producción local (o regional), no excluiría que tengan la posibilidad de adquirir programación extranjera, pero considero que sí deben estipularse límites; 4.- establecer límites y períodos para el establecimiento y operación de las repetidoras y con ello evitar que haya concesiones o permisos sin usarse, y también para estimular la universalidad del servicio, esto último habría que considerar su muy valiosa utilidad para efectos de protección civil y alerta a la población en general. 5.- Establecer condiciones para que en casos específicos de desastre natural o para medidas de protección civil que afecten a la población, tanto las autoridades federales y estatales puedan acceder a la red, sin que ello implique un compromiso económico o político en la relación Estados-concesionarios/permisionarios.</t>
  </si>
  <si>
    <t>La concetracion poblacional y el producto interno bruto que aporte cada una de ellas, precisamente para hacerla viable a mediano plazo</t>
  </si>
  <si>
    <t xml:space="preserve">Me parece que un primer criterio debería ser geográfico con el fin de garantizar una mayor cobertura de los intereses culturales que hay en cada región de nuestro país. Por lo menos debería de haber tres cadenas regionales: norte, centro y sur. </t>
  </si>
  <si>
    <t xml:space="preserve">Considero que los oferentes ganadores deberían garantizar que al menos el 20% de su programación esté destinada a difundir programas producidos por las universidades, por productores independientes y por comunicadores comunitarios </t>
  </si>
  <si>
    <t>Claro que si, ya que existen muchos productores independientes actualmente sin trabajo. Esto debido a que las cadenas actuales, tienen el control total del medio. Un duopolio absoluto. Si queremos calidad debemos permitir que los productores independientes tengan su espacio.</t>
  </si>
  <si>
    <t xml:space="preserve">Son el corazon y motor de un nuevo paradigma. </t>
  </si>
  <si>
    <t>INDISCUTIBLEMENTE DEBE BRINDARSE ACCESO A PRODUCTORES INDEPENDIENTES,MUCHOS DE ELLOS TIENEN VERDADEROS TESOROS DE PRODUCCIÒN. IMPORTANTE SERÁ, DICH CON RESPETO, DEBE VIGILARSE QUE AUTÈNTICAMENTE LOS OFERENTES GANADORES NO SEAN NI TENGAN VÌNCULO ALGUNO CON LAS ACTUALES CADENAS O CANALES EXISTENTES.</t>
  </si>
  <si>
    <t>Para tener competencia en los contenidos, así como en la oferta de trabajo, tener una industria sana como se hace en Estados Unidos y Canadá</t>
  </si>
  <si>
    <t>Es de suma importancia en el país desarrollar la industria de productores independientes, esta aún se encuentra en pañales y existe mucho potencial humano, esto además ayudaría al desarrollo económico del país, se generan mas empleos, se invierte más en tecnología y además el mercado de anunciantes y televidentes tienen muchas mas opciones</t>
  </si>
  <si>
    <t xml:space="preserve">Sin duda, mientras más posibilidades se brinden a los productores_x000D_
independientes todo será mejor: temática, beneficios para un mayor número_x000D_
de personas, pluralidad y diversidad en los contenidos... También debería_x000D_
limitarse que quienes se lleven las nuevas cadenas las conviertan en_x000D_
estaciones de programación no producida en México._x000D_
</t>
  </si>
  <si>
    <t>No solo el acceso y promoción, sino garantizar espacios gratuitos para estas producciones</t>
  </si>
  <si>
    <t>Porque es una forma de abrir puertas para los productores independientes y los oferentes tendrían un incentivo para hacerlo. De otra forma ya sabemos que se negará el acceso a cualquiera que no cumpla con sus intereses de grupo y financieros.</t>
  </si>
  <si>
    <t>Esa es una de las medidas que sensiblemente podría empezar a cambiar una demanda reiterada de varios sectores de la sociedad sin necesidad confrontaciones, la producción de una mayor diversidad de contenidos, elevar la calidad de las producciones en todos los aspectos tanto técnicos como de contenido, es un tema pendiente, vigente en el sector y un tema de discursión común para la sociedad en general. También podría estimular el crecimiento no sólo de la industria de la producción, sino de otras que se mueven alrededor de ellas. Actualmente vemos incluso, como varios espacios de la televisión nacional están subutilizados. Para mayor referencia véase la programación de fin de semana. Establecer mínimos de producción original e indepediente es una muy positiva medida, que dicho sea de paso, ha probado su eficacia para la economía nacional en otros países.</t>
  </si>
  <si>
    <t>Presentando claramente un plan de produccion de contenios y oferta programàtica a plazo minimo de 3 años, precisamente para que los productos "maduren" tanto en la capacidad de produccion como en la costumbre del público...</t>
  </si>
  <si>
    <t>Para abrir más la calidad y ofertas creativas de contenidos.</t>
  </si>
  <si>
    <t>Y no solamente debería considerarla, debería ser una condicionante para determinar a los ganadores el que se abrieran los espacios a los productores independientes. Si uno de los grandes problemas que observamos es que no hay una oferta amplia de contenidos el hecho de abrir estos espacios a los productores independientes posibilitaría un desarrollo y crecimiento de la televisión abierta en general.</t>
  </si>
  <si>
    <t>Me parece que los ganadores deberían apoyar a los usuarios para la adquisición de equipos sin dejar de pagar lo que corresponda a contraprestaciones, también considero que el estado debería destinar recursos para facilitar dicha adquisición</t>
  </si>
  <si>
    <t>Es muy comlicado el control de la cantidad de decodificadores y antenas que puedieran instalar. Sería mejor que se le diera el dienro al estado y que este diera un subsido para adquiri televisiones digitales y evitar este gasto.</t>
  </si>
  <si>
    <t xml:space="preserve">Por razones politicas. </t>
  </si>
  <si>
    <t>Ademas de dar dinero, el negocio es redondo y donde se invertiría por única vez en un periódo largo!</t>
  </si>
  <si>
    <t>PORQUE CABE LA POSIBILIDAD QUE NO SE CUMPLA CON DICHA INSTALACIÓN. AHORA BIEN SI SE LE DA SEGUIMIENTO Y VIGILANCIA SERÍA MUY POSITIVO PARA LA POBLACIÒN.</t>
  </si>
  <si>
    <t>Porque sería un trato desigual con respecto a las cadenas ya existentes habría que pedir a todas lo mismo.</t>
  </si>
  <si>
    <t>Es importante que el oferente cuente con esta para su inversión inicial y garantizar su buena participación en el mercado, sobre todo por los competidores a los que tendrá que enfrentarse, además la instalación de equipos con capacidad de recepción digital en el país ya es una obligación por decreto presidencial, ya que el apagó analógico deberá llevarse a cabo en 2015</t>
  </si>
  <si>
    <t xml:space="preserve">Porque el cambio de análogo a digital no va a ser fácil para muchos </t>
  </si>
  <si>
    <t>Definitivamente no. Una cosa es el concesionario y otra diferente son las_x000D_
políticas públicas. Jamás hay que confundir una cosa con otra, eso lleva a_x000D_
la corrupción y al caos.</t>
  </si>
  <si>
    <t xml:space="preserve">Impuestos siempre han de ser cobrados y pagados, las antenas y decodificadores son una inversión de las empresas para su beneficio, pues entre más gente las vea más atractivos se volverán a la inversión. </t>
  </si>
  <si>
    <t xml:space="preserve">Siempre y cuando no se convierta en negocio para los concesionarios. Porque si se trata de televisión abierta, se entiende que la gente debe tener acceso gratuito al servicio y no podrían pagar los decodificadores y antenas. </t>
  </si>
  <si>
    <t>Como ya se aportaba en la pregunta 5, es una medida que beneficia a la industria, tanto a los actuales, como sobre todo, a los nuevos ofertantes. Ello estimularía cumplir con la fecha fijada para el apagón analógico y para acelerar el uso de esta tecnología que, dicho sea de paso, también es benéfica para el usuario.</t>
  </si>
  <si>
    <t>Asi habria una corresponsabilidad propia con la capacidad de difusion de la cadena en la zona de cobertura. Seria una medida de "difusion" para darse a conocer. Traeria nuevas tecnologias lo que a su vez impulsaria la competencia</t>
  </si>
  <si>
    <t>para hacer más accesible a los ofertantes esta posibilidad.</t>
  </si>
  <si>
    <t>No. La contraprestación debería ser económica y en todo caso la posibilidad de pagar con instalación de decodificadores de manera gratuita debería ser temporal y por supuesto que las cadenas actuales también deberían ser co-partícipes.</t>
  </si>
  <si>
    <t xml:space="preserve">Considero que deberían unificarse la infraestructura de transmisión y los decodificadores con objeto de reducir costos de inversión, cada concesionario debería aportar recursos para su instalación y mantenimiento en proporción al número de canales que operen                                    </t>
  </si>
  <si>
    <t>Los permisionados no tienen el presupuesto suficiente para el cambio de norma. Si un concesionario puede apoyarlos con los codificadores, antenas o demás equipo de transmisión, se lograría una cooperación única y bajarían los costos de todos los involucrados.</t>
  </si>
  <si>
    <t>No creo que haya ventaja con este mecanismo ya que el dueño de la transmira o repetidora no se haría responsable en caso de falla aunque la tuviera. Si juegan dos se hechan la culpa entre ellos.</t>
  </si>
  <si>
    <t>Dentro de un marco de competencia, donde las reglas sean justas, es posible compartir. El estado debe regular de anera responsable estas posibilidades.</t>
  </si>
  <si>
    <t>NO LE VERÌA VENTAJAS PARA LA NUEVA CADENA EN COMPARTIR INFRAESTUCTURA DE TANSMMISION PORQUE IGUAL Y RESULTA COMO EL ASUNTO DE TELMEX QUE EL COMPARTIR DICHA INFRAESTRUCTURA ELEVARÌA DEMASIADO LOS COSTOS OPERACIONALES DE LA NUEVA CADENA. LA MODALIDAD SEGURA SERÌA QUE LOS OFERANTES OPEREN CON SUS PROPIOS RECURSOS, SIN DEPENDER DE NADIE MÁS.</t>
  </si>
  <si>
    <t>Creo que debería en primer término ser Cofetel quien obligue a la Tv de Paga a incluir en su oferta de canales a las nuevas cadenas, esto garantizaría la recepción de la señal a los suscriptores sin la necesidad de un receptor digital, por otro lado si es muy importante la reducción de costos para la instalación de transmisores y decodificadores por los que en este punto concesionario y permisionarios si deben apoyarse, aunque esto se antoja dificil debido a la agresividad con la que se espera compitan los actuales consecionarios.</t>
  </si>
  <si>
    <t xml:space="preserve">La mejor calidad de recepción y el acceso a TV digital para todos los pobladores </t>
  </si>
  <si>
    <t>No veo apropiado que compartan distintos concesionarios la misma_x000D_
infraestructura en el caso de la televisión abierta. ¡Definitivamente no!_x000D_
Eso es sólo meter en un lío a la industria utilizando un criterio_x000D_
absolutamente demagógico dizque eficientista, terminaría ganando el que_x000D_
más poder tiene. Eso es una pésima idea. Totalmente reprobable. Cada_x000D_
concesionario debe realizar sus propias inversiones, es parte del objetivo_x000D_
de que existan varios concesionarios. De hecho, parte de la competencia en_x000D_
la industria de la televisión es justamente el contar con avances_x000D_
tecnológicos atractivos, no veo por qué querer alinear a los competidores,_x000D_
es una idea absurda.</t>
  </si>
  <si>
    <t>Un espectro más rico en contenido, una mejor competencia mercantil, mayores oportunidades de empleo, más espacio para quien no tiene voz, un México más justo y equitativo.</t>
  </si>
  <si>
    <t>Sería muy bueno, podrían reunir recursos los permisionarios que por sus condiciones no tienen capacidad para cubrir toda la programación y la producción, por ejemplo algunas universidades o grupos sociales como asociaciones civiles.</t>
  </si>
  <si>
    <t>Permitiría ventajas en cuanto a la producción (estimularía y haría más propicia la co-producción de contenidos), el abaratamiento de costos de operación, ampliar coberturas de manera más rápida sobre todo a nivel regional, y hasta de adquisición de programación extranjera de calidad, a la que sólo se puede acceder en la televisión de paga, y que hoy es impensable para un sólo concesionario o permisionario adquirirla de manera individual. Considero, no obstante que debe reglamentarse claramente esta posibilidad de acuerdo a los alcances que permita la tecnología. Para evitar lo que ocurre con los oncesionarios actuales y que se señala en el Documento de Rreferencia.</t>
  </si>
  <si>
    <t>Impulsar y hacer completamente real y viable las modalides del "must carry" en la competencia de canales. Generar otro tipo de empresas de telecomunicaciones que podrìan impulsar las modalidades de "triple play" con mayores y mejores servicios para los consumidores</t>
  </si>
  <si>
    <t>Ayudaría a incentivar el trabajo en conjunto y las alianzas comerciales.</t>
  </si>
  <si>
    <t>Abaratamiento en los costos de instalación y por supuesto se convertiría en un proceso de vigilancia mutua. Sería posible una mayor inversión en innovación tecnológica y una mayor rapidez en la cobertura e instalación de decodificadores.</t>
  </si>
  <si>
    <t>Considero que es fundamental que las universidades, centros culturales y productores independientes y comunitarios de medios, tengan, tanto en las cadenas de televisión ya existentes, como en las de futura creación, espacios significativos para difundir sus programas, en función del interés público y para ampliar cualitativamente la oferta actual de contenidos y visiones hoy limitadas por el predominio de las cadenas de televisión</t>
  </si>
  <si>
    <t>Es tiempo de que México abandone el esquema paternalista televisivo. De que entremos de lleno a la era de las telecomunicaciones y nos quitemos el miedo de competir. La inversión publicitaria en medios en el país es enorme. Podemos y debemos repartirla._x000D_
La producción de contenidos es extremadamente limitada. Poseemos una riqueza cultural, étnica, gastronómica, turística y económica enorme y la televisión debe ser un reflejo de lo mismo. Basta ya de los contenidos repetidos durante los últimos 50 años. Son fórmulas desgastadas que no hacen más que idiotizarnos frente a la televisión, en vez de abrirnos un espectro hacia la cultura, la educación y la información.</t>
  </si>
  <si>
    <t>Por favor habran el mercado para que más mexicanos tengamos trabajo y poder brindar mayor y mejor calidad en nuestra televisión.</t>
  </si>
  <si>
    <t>La televisión es la herramienta tecnologica mas poderosa para informar, educar y entretener de nuestros tiempos. Nuestra industria esta limitada solo a un negocio sin competencia. El potencial, lúdico, creativo y visionario de este medio de cultura y transformación es en este momento utilizado en un pequeñisimo porcentaje.</t>
  </si>
  <si>
    <t xml:space="preserve">Se que esta aportación es el camino democrático para darle a mis hijos el ejemplo de lo que un mexicano debe hacer ante un llamado a opinar , aun cuando el poder económico y político esté en manos de unos pocos. Los productores de contenidos en los medios tienen por vocación el poder generoso de dar yo apuesto por que nuestro paìs se vuelva generoso con los suyos  los televidentes y los inunden de grandes pensamientos que contagie a otros màs.! Gracias nuevamente!  </t>
  </si>
  <si>
    <t>SIN DUDA DEBEN CUBRIRSE DOS REQUISITOS ELEMENTALES PARA ASPIRAR A LA LICITACION DE UNA CADENA: 1) SER UN PRODUCTOR INDEPENDIENTE, CON AMPLIA EXPERIENCIA EN LA PRODUCCION DE CONTENIDOS PARA TELEVISION ABIERTA, COMPROMETIDO CON UNA MEJOR TELEVISIÒN MÀS COMPROMETIDA, CON UNA VISIÓN HACIA LA DIVERSIÒN Y EL ENTRETENIMIENTO QUE APORTE A LA SOCIEDAD, SEA CUAL FUERE SU CONDICION SOCIAL INDEPENDIENTEMENTE DE SER UN COADYUVANTE CON LO QUE EL GOBIERNO REALIZA, ES DECIR SUMAR A UN MEJOR PAIS Y  2) SIN DUDA SER UN POTENCIAL INVERSIONISTA, DISPUESTO A INVERTIR POR UNA MEJOR TELEVISION ABIERTA PARA LOS MEXICANOS. COFETEL, GRACIAS POR LA OPORTUNIDAD DE PARTICIPAR.</t>
  </si>
  <si>
    <t>Además de las cadenas nacionales habría que dar concesiones en la banda de UHF a diferentes grupos para crear así también televisoras regionales que se dediquen a producir los contenidos regionales que hoy estan ausentes de la televisión mexicana.</t>
  </si>
  <si>
    <t>Creo que de igual manera debe revisarse la posiblidad de licitar cadenas regionales entre empresarios más pequeños, para promover en el interior de la república la producción independiente de contenidos y la estimulación del mercado publicitario y su correspondiente apoyo a la economía regional, las licitaciones locales y regionales han permanecido mucho tiempo en el olvido, y en muchas regiones del país existen empresarios independientes dispuesto a trabajar en este mercado, por otro lado se debería poner filtros de participación en la licitación a los concesionarios existentes y que no son capaces de llenar con programación propia ni el 50% de sus espacios concesionados como Televisa.</t>
  </si>
  <si>
    <t xml:space="preserve">Creo que a parte de lo bueno que sería una nueva concesión, sería abrir un nuevo espacio para nuevos y originales contenidos de los productores independientes </t>
  </si>
  <si>
    <t>Soy periodista y me queda claro que el modelo de televisión abierta_x000D_
actual requiere dar un paso adelante, no hay opción. Un tercer corporativo_x000D_
de televisión abierta a nivel nacional y canales de televisión abierta_x000D_
locales, es sin duda la mejor opción. La más sensata. Nadie tendrá_x000D_
problemas bajo ese esquema.</t>
  </si>
  <si>
    <t>Basta de repartir concesiones a quien ya las posee, basta de aguantar el maltrato intelectual de la población con contenidos ofensivos, basta de legisla a favor del quinto poder, basta de ser indiferentes ante las faltas al la ley y el reglamento, basta de empoderar al poderoso, Basta de ser cómplices de la impunidad, basta de Mafias. Basta, Basta Basta.</t>
  </si>
  <si>
    <t xml:space="preserve">Lo más importante en el proceso de digitalización es no dejar fuera a los pequeños posibles o existentes concesionarios, pues se corre el peligro de quitar la comunicación y la expresión de pequeñas poblaciones o grupos sociales que no tengan la capacidad económica para instalar equipos modernos. </t>
  </si>
  <si>
    <t>Sería preciso, en apoyo a la producción del cine nacional, que se incluyera dentro de estas discusiones, la necesidad de la obligatoriedad de las televisoras nacionales de apoyar la producción cinematográfica nacional. No sólo culturalmente es pertinente, sino que a las televisoras les conviene en gran medida, se proveen de películas para su emparrillado, les generan altos niveles de audiencia y fidelidad respecto de la audiencia, y de aplicarse les generan contenidos exclusivos. En naciones europeas esta medida ha tenido desde hace ya varios años una excelente acogida y ha dado muy buenos resultados porque beneficia a la industria, y también a la sociedad y a la cultural del país (también porque las películas se exportan) y dado que han generado títulos de muy buena calidad.</t>
  </si>
  <si>
    <t>Sería importante agregar que una de las condicionantes para los futuros concesionarios debería ser ofertar espacios a la participación ciudadana, organizaciones sociales, populares, ong's... etc.</t>
  </si>
  <si>
    <t>Columna1</t>
  </si>
  <si>
    <t>Columna2</t>
  </si>
  <si>
    <t>Columna3</t>
  </si>
  <si>
    <r>
      <t xml:space="preserve">0.00 % Sí, </t>
    </r>
    <r>
      <rPr>
        <b/>
        <sz val="11"/>
        <color rgb="FFFF0000"/>
        <rFont val="Calibri"/>
        <family val="2"/>
        <scheme val="minor"/>
      </rPr>
      <t>100.00 % No</t>
    </r>
  </si>
  <si>
    <r>
      <t xml:space="preserve">100.00 % Sí, </t>
    </r>
    <r>
      <rPr>
        <b/>
        <sz val="11"/>
        <color rgb="FFFF0000"/>
        <rFont val="Calibri"/>
        <family val="2"/>
        <scheme val="minor"/>
      </rPr>
      <t>0.00 % No</t>
    </r>
  </si>
  <si>
    <r>
      <t xml:space="preserve">94.12 % Sí, </t>
    </r>
    <r>
      <rPr>
        <b/>
        <sz val="11"/>
        <color rgb="FFFF0000"/>
        <rFont val="Calibri"/>
        <family val="2"/>
        <scheme val="minor"/>
      </rPr>
      <t>5.88 % No</t>
    </r>
  </si>
  <si>
    <r>
      <t xml:space="preserve">11.76 % 1 cadena, </t>
    </r>
    <r>
      <rPr>
        <b/>
        <sz val="11"/>
        <color rgb="FFFF0000"/>
        <rFont val="Calibri"/>
        <family val="2"/>
        <scheme val="minor"/>
      </rPr>
      <t>88.24 % 2 cadenas</t>
    </r>
  </si>
  <si>
    <r>
      <t xml:space="preserve">87.50 % Sí, </t>
    </r>
    <r>
      <rPr>
        <b/>
        <sz val="11"/>
        <color rgb="FFFF0000"/>
        <rFont val="Calibri"/>
        <family val="2"/>
        <scheme val="minor"/>
      </rPr>
      <t>12.50 % No</t>
    </r>
  </si>
  <si>
    <r>
      <t xml:space="preserve">5.88% Una cadena con cobertura nacional, </t>
    </r>
    <r>
      <rPr>
        <b/>
        <sz val="11"/>
        <color rgb="FFFF0000"/>
        <rFont val="Calibri"/>
        <family val="2"/>
        <scheme val="minor"/>
      </rPr>
      <t>35.29% Una cadena con cobertura nacional y varias de cobertura regional</t>
    </r>
    <r>
      <rPr>
        <b/>
        <sz val="11"/>
        <color theme="1"/>
        <rFont val="Calibri"/>
        <family val="2"/>
        <scheme val="minor"/>
      </rPr>
      <t xml:space="preserve">, </t>
    </r>
    <r>
      <rPr>
        <b/>
        <sz val="11"/>
        <color theme="4"/>
        <rFont val="Calibri"/>
        <family val="2"/>
        <scheme val="minor"/>
      </rPr>
      <t>0.00% Sólo con cobertura regional</t>
    </r>
    <r>
      <rPr>
        <b/>
        <sz val="11"/>
        <color theme="1"/>
        <rFont val="Calibri"/>
        <family val="2"/>
        <scheme val="minor"/>
      </rPr>
      <t xml:space="preserve">, </t>
    </r>
    <r>
      <rPr>
        <b/>
        <sz val="11"/>
        <color rgb="FF002060"/>
        <rFont val="Calibri"/>
        <family val="2"/>
        <scheme val="minor"/>
      </rPr>
      <t>58.82% Dos cadenas nacionales</t>
    </r>
  </si>
  <si>
    <r>
      <t xml:space="preserve">47.06 % Sí, </t>
    </r>
    <r>
      <rPr>
        <b/>
        <sz val="11"/>
        <color rgb="FFFF0000"/>
        <rFont val="Calibri"/>
        <family val="2"/>
        <scheme val="minor"/>
      </rPr>
      <t>52.94 % No</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</si>
</sst>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12"/>
      <name val="Arial"/>
      <family val="2"/>
    </font>
    <font>
      <sz val="10"/>
      <name val="Arial"/>
      <family val="2"/>
    </font>
    <font>
      <b/>
      <sz val="10"/>
      <name val="Arial"/>
      <family val="2"/>
    </font>
    <font>
      <b/>
      <sz val="11"/>
      <color rgb="FFFF0000"/>
      <name val="Calibri"/>
      <family val="2"/>
      <scheme val="minor"/>
    </font>
    <font>
      <b/>
      <sz val="11"/>
      <color theme="4"/>
      <name val="Calibri"/>
      <family val="2"/>
      <scheme val="minor"/>
    </font>
    <font>
      <b/>
      <sz val="11"/>
      <color rgb="FF00206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2">
    <xf numFmtId="0" fontId="0" fillId="0" borderId="0" xfId="0"/>
    <xf numFmtId="0" fontId="0" fillId="0" borderId="0" xfId="0" applyAlignment="1">
      <alignment vertical="top" wrapText="1"/>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3" fillId="0" borderId="0" xfId="0" applyFont="1" applyAlignment="1">
      <alignment vertical="top" wrapText="1"/>
    </xf>
    <xf numFmtId="0" fontId="4" fillId="0" borderId="0" xfId="0" applyFont="1" applyAlignment="1">
      <alignment horizontal="center" vertical="center"/>
    </xf>
    <xf numFmtId="10" fontId="4" fillId="0" borderId="0" xfId="0" applyNumberFormat="1" applyFont="1" applyAlignment="1">
      <alignment horizontal="center" vertical="center"/>
    </xf>
    <xf numFmtId="0" fontId="0" fillId="0" borderId="0" xfId="0" applyAlignment="1">
      <alignment horizontal="center" vertical="center"/>
    </xf>
    <xf numFmtId="0" fontId="3" fillId="0" borderId="0" xfId="0" applyFont="1"/>
    <xf numFmtId="10" fontId="4" fillId="0" borderId="0" xfId="0" applyNumberFormat="1" applyFont="1" applyAlignment="1">
      <alignment horizontal="center"/>
    </xf>
    <xf numFmtId="0" fontId="4" fillId="0" borderId="0" xfId="0" applyFont="1" applyAlignment="1">
      <alignment horizontal="right" vertical="top" wrapText="1"/>
    </xf>
    <xf numFmtId="10" fontId="0" fillId="0" borderId="0" xfId="0" applyNumberFormat="1"/>
    <xf numFmtId="10" fontId="1" fillId="0" borderId="0" xfId="0" applyNumberFormat="1" applyFont="1" applyAlignment="1">
      <alignment horizontal="center"/>
    </xf>
    <xf numFmtId="10" fontId="0" fillId="0" borderId="0" xfId="0" applyNumberFormat="1" applyAlignment="1">
      <alignment vertical="center"/>
    </xf>
    <xf numFmtId="0" fontId="0" fillId="0" borderId="0" xfId="0" applyAlignment="1">
      <alignment horizontal="center"/>
    </xf>
    <xf numFmtId="0" fontId="0" fillId="0" borderId="0" xfId="0" applyFont="1"/>
    <xf numFmtId="0" fontId="3" fillId="0" borderId="0" xfId="0" applyFont="1" applyAlignment="1">
      <alignment horizontal="center" vertical="center"/>
    </xf>
    <xf numFmtId="0" fontId="1" fillId="0" borderId="0" xfId="0" applyFont="1" applyBorder="1" applyAlignment="1">
      <alignment horizontal="center" vertical="top" wrapText="1"/>
    </xf>
    <xf numFmtId="0" fontId="1" fillId="0" borderId="0" xfId="0" applyFont="1" applyAlignment="1">
      <alignment horizontal="center" vertical="top" wrapText="1"/>
    </xf>
    <xf numFmtId="0" fontId="1" fillId="0" borderId="0" xfId="0" applyFont="1" applyBorder="1" applyAlignment="1">
      <alignment horizontal="center" vertical="top" wrapText="1"/>
    </xf>
    <xf numFmtId="0" fontId="1" fillId="0" borderId="0" xfId="0" applyFont="1" applyAlignment="1">
      <alignment horizontal="center" vertical="top" wrapText="1"/>
    </xf>
  </cellXfs>
  <cellStyles count="1">
    <cellStyle name="Normal" xfId="0" builtinId="0"/>
  </cellStyles>
  <dxfs count="62">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
      <alignment horizontal="general" vertical="top" textRotation="0" wrapText="1" relative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tx>
            <c:v>Sí</c:v>
          </c:tx>
          <c:spPr>
            <a:solidFill>
              <a:srgbClr val="92D050"/>
            </a:solidFill>
          </c:spPr>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Análisis!$A$4:$A$11</c:f>
              <c:strCache>
                <c:ptCount val="8"/>
                <c:pt idx="0">
                  <c:v>1.- ¿Considera que la oferta en México de televisión abierta es suficiente?</c:v>
                </c:pt>
                <c:pt idx="1">
                  <c:v>2.- ¿Considera que existe mercado publicitario suficiente para hacer rentable la operación de nuevas empresas de televisión abierta?</c:v>
                </c:pt>
                <c:pt idx="2">
                  <c:v>3.- ¿Considera que la producción independiente de contenidos encuentra en el mercado actual suficientes canales de distribución?</c:v>
                </c:pt>
                <c:pt idx="3">
                  <c:v>4.- ¿Considera pertinente la licitación de televisión abierta aún ante la creciente oferta y penetración de servicios de televisión de paga y otros medios de distribución de contenidos?</c:v>
                </c:pt>
                <c:pt idx="4">
                  <c:v>5.- Dado que el estudio de capacidad espectral arroja la posibilidad de licitar frecuencias hasta para dos "Cadenas" de televisión DIGITAL con cobertura nacional, ¿considera económicamente viable en este momento una cadena de televisión DIGITAL?</c:v>
                </c:pt>
                <c:pt idx="5">
                  <c:v>7.- En caso de considerar que deben licitarse dos "cadenas", ¿se deberían imponer restricciones al número de "cadenas" que un solo oferente pudiera obtener?</c:v>
                </c:pt>
                <c:pt idx="6">
                  <c:v>10.- ¿La evaluación para determinar al o los oferentes ganadores, debiera considerar la promoción  y acceso que brinde el oferente a productores independientes?</c:v>
                </c:pt>
                <c:pt idx="7">
                  <c:v>11.- ¿Considera que la contraprestación económica que correspondería al ganador, pudiera aportarse en especie, mediante la instalación gratuita de decodificadores y antenas para televisión digital en su zona de cobertura? </c:v>
                </c:pt>
              </c:strCache>
            </c:strRef>
          </c:cat>
          <c:val>
            <c:numRef>
              <c:f>Análisis!$G$4:$G$11</c:f>
              <c:numCache>
                <c:formatCode>0.00%</c:formatCode>
                <c:ptCount val="8"/>
                <c:pt idx="0">
                  <c:v>0</c:v>
                </c:pt>
                <c:pt idx="1">
                  <c:v>1</c:v>
                </c:pt>
                <c:pt idx="2">
                  <c:v>0</c:v>
                </c:pt>
                <c:pt idx="3">
                  <c:v>0.94117647058823528</c:v>
                </c:pt>
                <c:pt idx="4">
                  <c:v>1</c:v>
                </c:pt>
                <c:pt idx="5">
                  <c:v>0.875</c:v>
                </c:pt>
                <c:pt idx="6">
                  <c:v>0.94117647058823528</c:v>
                </c:pt>
                <c:pt idx="7">
                  <c:v>0.47058823529411764</c:v>
                </c:pt>
              </c:numCache>
            </c:numRef>
          </c:val>
        </c:ser>
        <c:ser>
          <c:idx val="1"/>
          <c:order val="1"/>
          <c:tx>
            <c:v>No</c:v>
          </c:tx>
          <c:spPr>
            <a:solidFill>
              <a:srgbClr val="C00000"/>
            </a:solidFill>
          </c:spPr>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Análisis!$A$4:$A$11</c:f>
              <c:strCache>
                <c:ptCount val="8"/>
                <c:pt idx="0">
                  <c:v>1.- ¿Considera que la oferta en México de televisión abierta es suficiente?</c:v>
                </c:pt>
                <c:pt idx="1">
                  <c:v>2.- ¿Considera que existe mercado publicitario suficiente para hacer rentable la operación de nuevas empresas de televisión abierta?</c:v>
                </c:pt>
                <c:pt idx="2">
                  <c:v>3.- ¿Considera que la producción independiente de contenidos encuentra en el mercado actual suficientes canales de distribución?</c:v>
                </c:pt>
                <c:pt idx="3">
                  <c:v>4.- ¿Considera pertinente la licitación de televisión abierta aún ante la creciente oferta y penetración de servicios de televisión de paga y otros medios de distribución de contenidos?</c:v>
                </c:pt>
                <c:pt idx="4">
                  <c:v>5.- Dado que el estudio de capacidad espectral arroja la posibilidad de licitar frecuencias hasta para dos "Cadenas" de televisión DIGITAL con cobertura nacional, ¿considera económicamente viable en este momento una cadena de televisión DIGITAL?</c:v>
                </c:pt>
                <c:pt idx="5">
                  <c:v>7.- En caso de considerar que deben licitarse dos "cadenas", ¿se deberían imponer restricciones al número de "cadenas" que un solo oferente pudiera obtener?</c:v>
                </c:pt>
                <c:pt idx="6">
                  <c:v>10.- ¿La evaluación para determinar al o los oferentes ganadores, debiera considerar la promoción  y acceso que brinde el oferente a productores independientes?</c:v>
                </c:pt>
                <c:pt idx="7">
                  <c:v>11.- ¿Considera que la contraprestación económica que correspondería al ganador, pudiera aportarse en especie, mediante la instalación gratuita de decodificadores y antenas para televisión digital en su zona de cobertura? </c:v>
                </c:pt>
              </c:strCache>
            </c:strRef>
          </c:cat>
          <c:val>
            <c:numRef>
              <c:f>Análisis!$H$4:$H$11</c:f>
              <c:numCache>
                <c:formatCode>0.00%</c:formatCode>
                <c:ptCount val="8"/>
                <c:pt idx="0">
                  <c:v>1</c:v>
                </c:pt>
                <c:pt idx="1">
                  <c:v>0</c:v>
                </c:pt>
                <c:pt idx="2">
                  <c:v>1</c:v>
                </c:pt>
                <c:pt idx="3">
                  <c:v>5.8823529411764705E-2</c:v>
                </c:pt>
                <c:pt idx="4">
                  <c:v>0</c:v>
                </c:pt>
                <c:pt idx="5">
                  <c:v>0.125</c:v>
                </c:pt>
                <c:pt idx="6">
                  <c:v>5.8823529411764705E-2</c:v>
                </c:pt>
                <c:pt idx="7">
                  <c:v>0.52941176470588236</c:v>
                </c:pt>
              </c:numCache>
            </c:numRef>
          </c:val>
        </c:ser>
        <c:dLbls>
          <c:showLegendKey val="0"/>
          <c:showVal val="1"/>
          <c:showCatName val="0"/>
          <c:showSerName val="0"/>
          <c:showPercent val="0"/>
          <c:showBubbleSize val="0"/>
        </c:dLbls>
        <c:gapWidth val="75"/>
        <c:shape val="cylinder"/>
        <c:axId val="1691175008"/>
        <c:axId val="1691176640"/>
        <c:axId val="0"/>
      </c:bar3DChart>
      <c:catAx>
        <c:axId val="1691175008"/>
        <c:scaling>
          <c:orientation val="maxMin"/>
        </c:scaling>
        <c:delete val="0"/>
        <c:axPos val="l"/>
        <c:numFmt formatCode="General" sourceLinked="0"/>
        <c:majorTickMark val="none"/>
        <c:minorTickMark val="none"/>
        <c:tickLblPos val="nextTo"/>
        <c:txPr>
          <a:bodyPr/>
          <a:lstStyle/>
          <a:p>
            <a:pPr>
              <a:defRPr sz="800"/>
            </a:pPr>
            <a:endParaRPr lang="es-MX"/>
          </a:p>
        </c:txPr>
        <c:crossAx val="1691176640"/>
        <c:crosses val="autoZero"/>
        <c:auto val="1"/>
        <c:lblAlgn val="ctr"/>
        <c:lblOffset val="100"/>
        <c:noMultiLvlLbl val="0"/>
      </c:catAx>
      <c:valAx>
        <c:axId val="1691176640"/>
        <c:scaling>
          <c:orientation val="minMax"/>
        </c:scaling>
        <c:delete val="0"/>
        <c:axPos val="t"/>
        <c:numFmt formatCode="0.00%" sourceLinked="1"/>
        <c:majorTickMark val="none"/>
        <c:minorTickMark val="none"/>
        <c:tickLblPos val="nextTo"/>
        <c:crossAx val="1691175008"/>
        <c:crosses val="autoZero"/>
        <c:crossBetween val="between"/>
      </c:valAx>
    </c:plotArea>
    <c:legend>
      <c:legendPos val="b"/>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Análisis!$G$14</c:f>
              <c:strCache>
                <c:ptCount val="1"/>
                <c:pt idx="0">
                  <c:v>1 cadena</c:v>
                </c:pt>
              </c:strCache>
            </c:strRef>
          </c:tx>
          <c:spPr>
            <a:solidFill>
              <a:srgbClr val="0070C0"/>
            </a:solidFill>
          </c:spPr>
          <c:invertIfNegative val="0"/>
          <c:dLbls>
            <c:dLbl>
              <c:idx val="0"/>
              <c:spPr/>
              <c:txPr>
                <a:bodyPr/>
                <a:lstStyle/>
                <a:p>
                  <a:pPr>
                    <a:defRPr sz="900" b="1"/>
                  </a:pPr>
                  <a:endParaRPr lang="es-MX"/>
                </a:p>
              </c:txPr>
              <c:showLegendKey val="0"/>
              <c:showVal val="1"/>
              <c:showCatName val="0"/>
              <c:showSerName val="0"/>
              <c:showPercent val="0"/>
              <c:showBubbleSize val="0"/>
            </c:dLbl>
            <c:spPr>
              <a:noFill/>
              <a:ln>
                <a:noFill/>
              </a:ln>
              <a:effectLst/>
            </c:spPr>
            <c:txPr>
              <a:bodyPr/>
              <a:lstStyle/>
              <a:p>
                <a:pPr>
                  <a:defRPr sz="900"/>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Análisis!$A$15</c:f>
              <c:strCache>
                <c:ptCount val="1"/>
                <c:pt idx="0">
                  <c:v>6.- En caso de haber contestado afirmativamente, ¿cuántas "cadenas" considera usted que debieran licitarse en este momento?</c:v>
                </c:pt>
              </c:strCache>
            </c:strRef>
          </c:cat>
          <c:val>
            <c:numRef>
              <c:f>Análisis!$G$15</c:f>
              <c:numCache>
                <c:formatCode>0.00%</c:formatCode>
                <c:ptCount val="1"/>
                <c:pt idx="0">
                  <c:v>0.11764705882352941</c:v>
                </c:pt>
              </c:numCache>
            </c:numRef>
          </c:val>
        </c:ser>
        <c:ser>
          <c:idx val="1"/>
          <c:order val="1"/>
          <c:tx>
            <c:strRef>
              <c:f>Análisis!$H$14</c:f>
              <c:strCache>
                <c:ptCount val="1"/>
                <c:pt idx="0">
                  <c:v>2 cadenas</c:v>
                </c:pt>
              </c:strCache>
            </c:strRef>
          </c:tx>
          <c:spPr>
            <a:solidFill>
              <a:srgbClr val="FFC000"/>
            </a:solidFill>
            <a:ln>
              <a:solidFill>
                <a:srgbClr val="FFC000"/>
              </a:solidFill>
            </a:ln>
          </c:spPr>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Análisis!$A$15</c:f>
              <c:strCache>
                <c:ptCount val="1"/>
                <c:pt idx="0">
                  <c:v>6.- En caso de haber contestado afirmativamente, ¿cuántas "cadenas" considera usted que debieran licitarse en este momento?</c:v>
                </c:pt>
              </c:strCache>
            </c:strRef>
          </c:cat>
          <c:val>
            <c:numRef>
              <c:f>Análisis!$H$15</c:f>
              <c:numCache>
                <c:formatCode>0.00%</c:formatCode>
                <c:ptCount val="1"/>
                <c:pt idx="0">
                  <c:v>0.88235294117647056</c:v>
                </c:pt>
              </c:numCache>
            </c:numRef>
          </c:val>
        </c:ser>
        <c:dLbls>
          <c:showLegendKey val="0"/>
          <c:showVal val="1"/>
          <c:showCatName val="0"/>
          <c:showSerName val="0"/>
          <c:showPercent val="0"/>
          <c:showBubbleSize val="0"/>
        </c:dLbls>
        <c:gapWidth val="75"/>
        <c:shape val="cylinder"/>
        <c:axId val="1691178272"/>
        <c:axId val="1691178816"/>
        <c:axId val="0"/>
      </c:bar3DChart>
      <c:catAx>
        <c:axId val="1691178272"/>
        <c:scaling>
          <c:orientation val="minMax"/>
        </c:scaling>
        <c:delete val="0"/>
        <c:axPos val="l"/>
        <c:numFmt formatCode="General" sourceLinked="0"/>
        <c:majorTickMark val="none"/>
        <c:minorTickMark val="none"/>
        <c:tickLblPos val="nextTo"/>
        <c:txPr>
          <a:bodyPr/>
          <a:lstStyle/>
          <a:p>
            <a:pPr>
              <a:defRPr sz="800"/>
            </a:pPr>
            <a:endParaRPr lang="es-MX"/>
          </a:p>
        </c:txPr>
        <c:crossAx val="1691178816"/>
        <c:crosses val="autoZero"/>
        <c:auto val="1"/>
        <c:lblAlgn val="ctr"/>
        <c:lblOffset val="100"/>
        <c:noMultiLvlLbl val="0"/>
      </c:catAx>
      <c:valAx>
        <c:axId val="1691178816"/>
        <c:scaling>
          <c:orientation val="minMax"/>
          <c:max val="1"/>
        </c:scaling>
        <c:delete val="0"/>
        <c:axPos val="b"/>
        <c:numFmt formatCode="0.00%" sourceLinked="1"/>
        <c:majorTickMark val="none"/>
        <c:minorTickMark val="none"/>
        <c:tickLblPos val="nextTo"/>
        <c:txPr>
          <a:bodyPr/>
          <a:lstStyle/>
          <a:p>
            <a:pPr>
              <a:defRPr sz="900"/>
            </a:pPr>
            <a:endParaRPr lang="es-MX"/>
          </a:p>
        </c:txPr>
        <c:crossAx val="1691178272"/>
        <c:crosses val="autoZero"/>
        <c:crossBetween val="between"/>
      </c:valAx>
    </c:plotArea>
    <c:legend>
      <c:legendPos val="b"/>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Análisis!$A$19</c:f>
              <c:strCache>
                <c:ptCount val="1"/>
                <c:pt idx="0">
                  <c:v>Una "cadena" con cobertura nacional</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Análisis!$C$19</c:f>
              <c:numCache>
                <c:formatCode>0.00%</c:formatCode>
                <c:ptCount val="1"/>
                <c:pt idx="0">
                  <c:v>5.8823529411764705E-2</c:v>
                </c:pt>
              </c:numCache>
            </c:numRef>
          </c:val>
        </c:ser>
        <c:ser>
          <c:idx val="1"/>
          <c:order val="1"/>
          <c:tx>
            <c:strRef>
              <c:f>Análisis!$A$20</c:f>
              <c:strCache>
                <c:ptCount val="1"/>
                <c:pt idx="0">
                  <c:v>Una "cadena" con cobertura nacional y varias de cobertura regional</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Análisis!$C$20</c:f>
              <c:numCache>
                <c:formatCode>0.00%</c:formatCode>
                <c:ptCount val="1"/>
                <c:pt idx="0">
                  <c:v>0.35294117647058826</c:v>
                </c:pt>
              </c:numCache>
            </c:numRef>
          </c:val>
        </c:ser>
        <c:ser>
          <c:idx val="2"/>
          <c:order val="2"/>
          <c:tx>
            <c:strRef>
              <c:f>Análisis!$A$21</c:f>
              <c:strCache>
                <c:ptCount val="1"/>
                <c:pt idx="0">
                  <c:v>Sólo con cobertura regional</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Análisis!$C$21</c:f>
              <c:numCache>
                <c:formatCode>0.00%</c:formatCode>
                <c:ptCount val="1"/>
                <c:pt idx="0">
                  <c:v>0</c:v>
                </c:pt>
              </c:numCache>
            </c:numRef>
          </c:val>
        </c:ser>
        <c:ser>
          <c:idx val="3"/>
          <c:order val="3"/>
          <c:tx>
            <c:strRef>
              <c:f>Análisis!$A$22</c:f>
              <c:strCache>
                <c:ptCount val="1"/>
                <c:pt idx="0">
                  <c:v>Dos "cadenas" nacionales</c:v>
                </c:pt>
              </c:strCache>
            </c:strRef>
          </c:tx>
          <c:invertIfNegative val="0"/>
          <c:dLbls>
            <c:spPr>
              <a:noFill/>
              <a:ln>
                <a:noFill/>
              </a:ln>
              <a:effectLst/>
            </c:spPr>
            <c:txPr>
              <a:bodyPr/>
              <a:lstStyle/>
              <a:p>
                <a:pPr>
                  <a:defRPr sz="900"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Análisis!$A$18</c:f>
              <c:strCache>
                <c:ptCount val="1"/>
                <c:pt idx="0">
                  <c:v>8.- Indistintamente de si considera que deben licitarse una o dos "cadenas", ¿éstas debieran tener cobertura nacional o regional?</c:v>
                </c:pt>
              </c:strCache>
            </c:strRef>
          </c:cat>
          <c:val>
            <c:numRef>
              <c:f>Análisis!$C$22</c:f>
              <c:numCache>
                <c:formatCode>0.00%</c:formatCode>
                <c:ptCount val="1"/>
                <c:pt idx="0">
                  <c:v>0.58823529411764708</c:v>
                </c:pt>
              </c:numCache>
            </c:numRef>
          </c:val>
        </c:ser>
        <c:dLbls>
          <c:showLegendKey val="0"/>
          <c:showVal val="1"/>
          <c:showCatName val="0"/>
          <c:showSerName val="0"/>
          <c:showPercent val="0"/>
          <c:showBubbleSize val="0"/>
        </c:dLbls>
        <c:gapWidth val="75"/>
        <c:shape val="cylinder"/>
        <c:axId val="1359120928"/>
        <c:axId val="1322146048"/>
        <c:axId val="0"/>
      </c:bar3DChart>
      <c:catAx>
        <c:axId val="1359120928"/>
        <c:scaling>
          <c:orientation val="minMax"/>
        </c:scaling>
        <c:delete val="0"/>
        <c:axPos val="l"/>
        <c:numFmt formatCode="General" sourceLinked="0"/>
        <c:majorTickMark val="none"/>
        <c:minorTickMark val="none"/>
        <c:tickLblPos val="nextTo"/>
        <c:txPr>
          <a:bodyPr/>
          <a:lstStyle/>
          <a:p>
            <a:pPr>
              <a:defRPr sz="800"/>
            </a:pPr>
            <a:endParaRPr lang="es-MX"/>
          </a:p>
        </c:txPr>
        <c:crossAx val="1322146048"/>
        <c:crosses val="autoZero"/>
        <c:auto val="1"/>
        <c:lblAlgn val="ctr"/>
        <c:lblOffset val="100"/>
        <c:noMultiLvlLbl val="0"/>
      </c:catAx>
      <c:valAx>
        <c:axId val="1322146048"/>
        <c:scaling>
          <c:orientation val="minMax"/>
          <c:max val="1"/>
        </c:scaling>
        <c:delete val="0"/>
        <c:axPos val="b"/>
        <c:numFmt formatCode="0.00%" sourceLinked="1"/>
        <c:majorTickMark val="none"/>
        <c:minorTickMark val="none"/>
        <c:tickLblPos val="nextTo"/>
        <c:txPr>
          <a:bodyPr/>
          <a:lstStyle/>
          <a:p>
            <a:pPr>
              <a:defRPr sz="800"/>
            </a:pPr>
            <a:endParaRPr lang="es-MX"/>
          </a:p>
        </c:txPr>
        <c:crossAx val="1359120928"/>
        <c:crosses val="autoZero"/>
        <c:crossBetween val="between"/>
        <c:majorUnit val="0.2"/>
      </c:valAx>
    </c:plotArea>
    <c:legend>
      <c:legendPos val="b"/>
      <c:overlay val="0"/>
      <c:txPr>
        <a:bodyPr/>
        <a:lstStyle/>
        <a:p>
          <a:pPr>
            <a:defRPr sz="800"/>
          </a:pPr>
          <a:endParaRPr lang="es-MX"/>
        </a:p>
      </c:txPr>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7620</xdr:rowOff>
    </xdr:from>
    <xdr:to>
      <xdr:col>5</xdr:col>
      <xdr:colOff>609600</xdr:colOff>
      <xdr:row>15</xdr:row>
      <xdr:rowOff>7620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784860</xdr:colOff>
      <xdr:row>0</xdr:row>
      <xdr:rowOff>0</xdr:rowOff>
    </xdr:from>
    <xdr:to>
      <xdr:col>11</xdr:col>
      <xdr:colOff>601980</xdr:colOff>
      <xdr:row>15</xdr:row>
      <xdr:rowOff>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16</xdr:row>
      <xdr:rowOff>0</xdr:rowOff>
    </xdr:from>
    <xdr:to>
      <xdr:col>5</xdr:col>
      <xdr:colOff>609600</xdr:colOff>
      <xdr:row>31</xdr:row>
      <xdr:rowOff>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id="1" name="Tabla1" displayName="Tabla1" ref="A2:C19" totalsRowShown="0" headerRowDxfId="61" dataDxfId="60">
  <autoFilter ref="A2:C19"/>
  <tableColumns count="3">
    <tableColumn id="1" name="Columna1" dataDxfId="59"/>
    <tableColumn id="2" name="0.00 % Sí, 100.00 % No" dataDxfId="58"/>
    <tableColumn id="3" name="Columna3" dataDxfId="57"/>
  </tableColumns>
  <tableStyleInfo name="TableStyleMedium4" showFirstColumn="0" showLastColumn="0" showRowStripes="1" showColumnStripes="0"/>
</table>
</file>

<file path=xl/tables/table10.xml><?xml version="1.0" encoding="utf-8"?>
<table xmlns="http://schemas.openxmlformats.org/spreadsheetml/2006/main" id="10" name="Tabla10" displayName="Tabla10" ref="A2:C19" totalsRowShown="0" headerRowDxfId="18" dataDxfId="17">
  <autoFilter ref="A2:C19"/>
  <tableColumns count="3">
    <tableColumn id="1" name="Columna1" dataDxfId="16"/>
    <tableColumn id="2" name="94.12 % Sí, 5.88 % No" dataDxfId="15"/>
    <tableColumn id="3" name="Columna3" dataDxfId="14"/>
  </tableColumns>
  <tableStyleInfo name="TableStyleMedium4" showFirstColumn="0" showLastColumn="0" showRowStripes="1" showColumnStripes="0"/>
</table>
</file>

<file path=xl/tables/table11.xml><?xml version="1.0" encoding="utf-8"?>
<table xmlns="http://schemas.openxmlformats.org/spreadsheetml/2006/main" id="11" name="Tabla11" displayName="Tabla11" ref="A2:C19" totalsRowShown="0" headerRowDxfId="13" dataDxfId="12">
  <autoFilter ref="A2:C19"/>
  <tableColumns count="3">
    <tableColumn id="1" name="Columna1" dataDxfId="11"/>
    <tableColumn id="2" name="47.06 % Sí, 52.94 % No" dataDxfId="10"/>
    <tableColumn id="3" name="Columna3" dataDxfId="9"/>
  </tableColumns>
  <tableStyleInfo name="TableStyleMedium4" showFirstColumn="0" showLastColumn="0" showRowStripes="1" showColumnStripes="0"/>
</table>
</file>

<file path=xl/tables/table12.xml><?xml version="1.0" encoding="utf-8"?>
<table xmlns="http://schemas.openxmlformats.org/spreadsheetml/2006/main" id="12" name="Tabla12" displayName="Tabla12" ref="A2:B16" totalsRowShown="0" headerRowDxfId="8" dataDxfId="7">
  <autoFilter ref="A2:B16"/>
  <tableColumns count="2">
    <tableColumn id="1" name="Columna1" dataDxfId="6"/>
    <tableColumn id="2" name="Columna2" dataDxfId="5"/>
  </tableColumns>
  <tableStyleInfo name="TableStyleMedium4" showFirstColumn="0" showLastColumn="0" showRowStripes="1" showColumnStripes="0"/>
</table>
</file>

<file path=xl/tables/table13.xml><?xml version="1.0" encoding="utf-8"?>
<table xmlns="http://schemas.openxmlformats.org/spreadsheetml/2006/main" id="13" name="Tabla13" displayName="Tabla13" ref="A2:C16" totalsRowShown="0" headerRowDxfId="4" dataDxfId="3">
  <autoFilter ref="A2:C16"/>
  <tableColumns count="3">
    <tableColumn id="1" name="Columna1" dataDxfId="2"/>
    <tableColumn id="2" name="Columna2" dataDxfId="1"/>
    <tableColumn id="3" name="Columna3" dataDxfId="0"/>
  </tableColumns>
  <tableStyleInfo name="TableStyleMedium4" showFirstColumn="0" showLastColumn="0" showRowStripes="1" showColumnStripes="0"/>
</table>
</file>

<file path=xl/tables/table2.xml><?xml version="1.0" encoding="utf-8"?>
<table xmlns="http://schemas.openxmlformats.org/spreadsheetml/2006/main" id="2" name="Tabla2" displayName="Tabla2" ref="A2:C19" totalsRowShown="0" headerRowDxfId="56" dataDxfId="55">
  <autoFilter ref="A2:C19"/>
  <tableColumns count="3">
    <tableColumn id="1" name="Columna1" dataDxfId="54"/>
    <tableColumn id="2" name="100.00 % Sí, 0.00 % No" dataDxfId="53"/>
    <tableColumn id="3" name="Columna3" dataDxfId="52"/>
  </tableColumns>
  <tableStyleInfo name="TableStyleMedium4" showFirstColumn="0" showLastColumn="0" showRowStripes="1" showColumnStripes="0"/>
</table>
</file>

<file path=xl/tables/table3.xml><?xml version="1.0" encoding="utf-8"?>
<table xmlns="http://schemas.openxmlformats.org/spreadsheetml/2006/main" id="3" name="Tabla3" displayName="Tabla3" ref="A2:C19" totalsRowShown="0" headerRowDxfId="51" dataDxfId="50">
  <autoFilter ref="A2:C19"/>
  <tableColumns count="3">
    <tableColumn id="1" name="Columna1" dataDxfId="49"/>
    <tableColumn id="2" name="0.00 % Sí, 100.00 % No" dataDxfId="48"/>
    <tableColumn id="3" name="Columna3" dataDxfId="47"/>
  </tableColumns>
  <tableStyleInfo name="TableStyleMedium4" showFirstColumn="0" showLastColumn="0" showRowStripes="1" showColumnStripes="0"/>
</table>
</file>

<file path=xl/tables/table4.xml><?xml version="1.0" encoding="utf-8"?>
<table xmlns="http://schemas.openxmlformats.org/spreadsheetml/2006/main" id="4" name="Tabla4" displayName="Tabla4" ref="A2:C19" totalsRowShown="0" headerRowDxfId="46" dataDxfId="45">
  <autoFilter ref="A2:C19"/>
  <tableColumns count="3">
    <tableColumn id="1" name="Columna1" dataDxfId="44"/>
    <tableColumn id="2" name="94.12 % Sí, 5.88 % No" dataDxfId="43"/>
    <tableColumn id="3" name="Columna3" dataDxfId="42"/>
  </tableColumns>
  <tableStyleInfo name="TableStyleMedium4" showFirstColumn="0" showLastColumn="0" showRowStripes="1" showColumnStripes="0"/>
</table>
</file>

<file path=xl/tables/table5.xml><?xml version="1.0" encoding="utf-8"?>
<table xmlns="http://schemas.openxmlformats.org/spreadsheetml/2006/main" id="5" name="Tabla5" displayName="Tabla5" ref="A2:C19" totalsRowShown="0" headerRowDxfId="41" dataDxfId="40">
  <autoFilter ref="A2:C19"/>
  <tableColumns count="3">
    <tableColumn id="1" name="Columna1" dataDxfId="39"/>
    <tableColumn id="2" name="100.00 % Sí, 0.00 % No" dataDxfId="38"/>
    <tableColumn id="3" name="Columna3" dataDxfId="37"/>
  </tableColumns>
  <tableStyleInfo name="TableStyleMedium4" showFirstColumn="0" showLastColumn="0" showRowStripes="1" showColumnStripes="0"/>
</table>
</file>

<file path=xl/tables/table6.xml><?xml version="1.0" encoding="utf-8"?>
<table xmlns="http://schemas.openxmlformats.org/spreadsheetml/2006/main" id="6" name="Tabla6" displayName="Tabla6" ref="A2:C19" totalsRowShown="0" headerRowDxfId="36" dataDxfId="35">
  <autoFilter ref="A2:C19"/>
  <tableColumns count="3">
    <tableColumn id="1" name="Columna1" dataDxfId="34"/>
    <tableColumn id="2" name="11.76 % 1 cadena, 88.24 % 2 cadenas" dataDxfId="33"/>
    <tableColumn id="3" name="Columna3" dataDxfId="32"/>
  </tableColumns>
  <tableStyleInfo name="TableStyleMedium4" showFirstColumn="0" showLastColumn="0" showRowStripes="1" showColumnStripes="0"/>
</table>
</file>

<file path=xl/tables/table7.xml><?xml version="1.0" encoding="utf-8"?>
<table xmlns="http://schemas.openxmlformats.org/spreadsheetml/2006/main" id="7" name="Tabla7" displayName="Tabla7" ref="A2:C18" totalsRowShown="0" headerRowDxfId="31" dataDxfId="30">
  <autoFilter ref="A2:C18"/>
  <tableColumns count="3">
    <tableColumn id="1" name="Columna1" dataDxfId="29"/>
    <tableColumn id="2" name="87.50 % Sí, 12.50 % No" dataDxfId="28"/>
    <tableColumn id="3" name="Columna3" dataDxfId="27"/>
  </tableColumns>
  <tableStyleInfo name="TableStyleMedium4" showFirstColumn="0" showLastColumn="0" showRowStripes="1" showColumnStripes="0"/>
</table>
</file>

<file path=xl/tables/table8.xml><?xml version="1.0" encoding="utf-8"?>
<table xmlns="http://schemas.openxmlformats.org/spreadsheetml/2006/main" id="8" name="Tabla8" displayName="Tabla8" ref="A2:B19" totalsRowShown="0" headerRowDxfId="26" dataDxfId="25">
  <autoFilter ref="A2:B19"/>
  <tableColumns count="2">
    <tableColumn id="1" name="5.88% Una cadena con cobertura nacional, 35.29% Una cadena con cobertura nacional y varias de cobertura regional, 0.00% Sólo con cobertura regional, 58.82% Dos cadenas nacionales" dataDxfId="24"/>
    <tableColumn id="2" name="Columna2" dataDxfId="23"/>
  </tableColumns>
  <tableStyleInfo name="TableStyleMedium4" showFirstColumn="0" showLastColumn="0" showRowStripes="1" showColumnStripes="0"/>
</table>
</file>

<file path=xl/tables/table9.xml><?xml version="1.0" encoding="utf-8"?>
<table xmlns="http://schemas.openxmlformats.org/spreadsheetml/2006/main" id="9" name="Tabla9" displayName="Tabla9" ref="A2:B10" totalsRowShown="0" headerRowDxfId="22" dataDxfId="21">
  <autoFilter ref="A2:B10"/>
  <tableColumns count="2">
    <tableColumn id="1" name="Columna1" dataDxfId="20"/>
    <tableColumn id="2" name="Columna2" dataDxfId="19"/>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workbookViewId="0">
      <selection activeCell="B11" sqref="B11"/>
    </sheetView>
  </sheetViews>
  <sheetFormatPr baseColWidth="10" defaultRowHeight="15" x14ac:dyDescent="0.25"/>
  <cols>
    <col min="1" max="1" width="77.140625" style="1" customWidth="1"/>
    <col min="2" max="2" width="8.5703125" bestFit="1" customWidth="1"/>
    <col min="3" max="3" width="9.42578125" bestFit="1" customWidth="1"/>
    <col min="4" max="4" width="5.28515625" bestFit="1" customWidth="1"/>
    <col min="5" max="5" width="8.5703125" bestFit="1" customWidth="1"/>
    <col min="6" max="6" width="9.42578125" bestFit="1" customWidth="1"/>
    <col min="9" max="9" width="8" bestFit="1" customWidth="1"/>
    <col min="257" max="257" width="77.140625" customWidth="1"/>
    <col min="258" max="258" width="8.5703125" bestFit="1" customWidth="1"/>
    <col min="259" max="259" width="9.42578125" bestFit="1" customWidth="1"/>
    <col min="261" max="261" width="8.5703125" bestFit="1" customWidth="1"/>
    <col min="262" max="262" width="9.42578125" bestFit="1" customWidth="1"/>
    <col min="513" max="513" width="77.140625" customWidth="1"/>
    <col min="514" max="514" width="8.5703125" bestFit="1" customWidth="1"/>
    <col min="515" max="515" width="9.42578125" bestFit="1" customWidth="1"/>
    <col min="517" max="517" width="8.5703125" bestFit="1" customWidth="1"/>
    <col min="518" max="518" width="9.42578125" bestFit="1" customWidth="1"/>
    <col min="769" max="769" width="77.140625" customWidth="1"/>
    <col min="770" max="770" width="8.5703125" bestFit="1" customWidth="1"/>
    <col min="771" max="771" width="9.42578125" bestFit="1" customWidth="1"/>
    <col min="773" max="773" width="8.5703125" bestFit="1" customWidth="1"/>
    <col min="774" max="774" width="9.42578125" bestFit="1" customWidth="1"/>
    <col min="1025" max="1025" width="77.140625" customWidth="1"/>
    <col min="1026" max="1026" width="8.5703125" bestFit="1" customWidth="1"/>
    <col min="1027" max="1027" width="9.42578125" bestFit="1" customWidth="1"/>
    <col min="1029" max="1029" width="8.5703125" bestFit="1" customWidth="1"/>
    <col min="1030" max="1030" width="9.42578125" bestFit="1" customWidth="1"/>
    <col min="1281" max="1281" width="77.140625" customWidth="1"/>
    <col min="1282" max="1282" width="8.5703125" bestFit="1" customWidth="1"/>
    <col min="1283" max="1283" width="9.42578125" bestFit="1" customWidth="1"/>
    <col min="1285" max="1285" width="8.5703125" bestFit="1" customWidth="1"/>
    <col min="1286" max="1286" width="9.42578125" bestFit="1" customWidth="1"/>
    <col min="1537" max="1537" width="77.140625" customWidth="1"/>
    <col min="1538" max="1538" width="8.5703125" bestFit="1" customWidth="1"/>
    <col min="1539" max="1539" width="9.42578125" bestFit="1" customWidth="1"/>
    <col min="1541" max="1541" width="8.5703125" bestFit="1" customWidth="1"/>
    <col min="1542" max="1542" width="9.42578125" bestFit="1" customWidth="1"/>
    <col min="1793" max="1793" width="77.140625" customWidth="1"/>
    <col min="1794" max="1794" width="8.5703125" bestFit="1" customWidth="1"/>
    <col min="1795" max="1795" width="9.42578125" bestFit="1" customWidth="1"/>
    <col min="1797" max="1797" width="8.5703125" bestFit="1" customWidth="1"/>
    <col min="1798" max="1798" width="9.42578125" bestFit="1" customWidth="1"/>
    <col min="2049" max="2049" width="77.140625" customWidth="1"/>
    <col min="2050" max="2050" width="8.5703125" bestFit="1" customWidth="1"/>
    <col min="2051" max="2051" width="9.42578125" bestFit="1" customWidth="1"/>
    <col min="2053" max="2053" width="8.5703125" bestFit="1" customWidth="1"/>
    <col min="2054" max="2054" width="9.42578125" bestFit="1" customWidth="1"/>
    <col min="2305" max="2305" width="77.140625" customWidth="1"/>
    <col min="2306" max="2306" width="8.5703125" bestFit="1" customWidth="1"/>
    <col min="2307" max="2307" width="9.42578125" bestFit="1" customWidth="1"/>
    <col min="2309" max="2309" width="8.5703125" bestFit="1" customWidth="1"/>
    <col min="2310" max="2310" width="9.42578125" bestFit="1" customWidth="1"/>
    <col min="2561" max="2561" width="77.140625" customWidth="1"/>
    <col min="2562" max="2562" width="8.5703125" bestFit="1" customWidth="1"/>
    <col min="2563" max="2563" width="9.42578125" bestFit="1" customWidth="1"/>
    <col min="2565" max="2565" width="8.5703125" bestFit="1" customWidth="1"/>
    <col min="2566" max="2566" width="9.42578125" bestFit="1" customWidth="1"/>
    <col min="2817" max="2817" width="77.140625" customWidth="1"/>
    <col min="2818" max="2818" width="8.5703125" bestFit="1" customWidth="1"/>
    <col min="2819" max="2819" width="9.42578125" bestFit="1" customWidth="1"/>
    <col min="2821" max="2821" width="8.5703125" bestFit="1" customWidth="1"/>
    <col min="2822" max="2822" width="9.42578125" bestFit="1" customWidth="1"/>
    <col min="3073" max="3073" width="77.140625" customWidth="1"/>
    <col min="3074" max="3074" width="8.5703125" bestFit="1" customWidth="1"/>
    <col min="3075" max="3075" width="9.42578125" bestFit="1" customWidth="1"/>
    <col min="3077" max="3077" width="8.5703125" bestFit="1" customWidth="1"/>
    <col min="3078" max="3078" width="9.42578125" bestFit="1" customWidth="1"/>
    <col min="3329" max="3329" width="77.140625" customWidth="1"/>
    <col min="3330" max="3330" width="8.5703125" bestFit="1" customWidth="1"/>
    <col min="3331" max="3331" width="9.42578125" bestFit="1" customWidth="1"/>
    <col min="3333" max="3333" width="8.5703125" bestFit="1" customWidth="1"/>
    <col min="3334" max="3334" width="9.42578125" bestFit="1" customWidth="1"/>
    <col min="3585" max="3585" width="77.140625" customWidth="1"/>
    <col min="3586" max="3586" width="8.5703125" bestFit="1" customWidth="1"/>
    <col min="3587" max="3587" width="9.42578125" bestFit="1" customWidth="1"/>
    <col min="3589" max="3589" width="8.5703125" bestFit="1" customWidth="1"/>
    <col min="3590" max="3590" width="9.42578125" bestFit="1" customWidth="1"/>
    <col min="3841" max="3841" width="77.140625" customWidth="1"/>
    <col min="3842" max="3842" width="8.5703125" bestFit="1" customWidth="1"/>
    <col min="3843" max="3843" width="9.42578125" bestFit="1" customWidth="1"/>
    <col min="3845" max="3845" width="8.5703125" bestFit="1" customWidth="1"/>
    <col min="3846" max="3846" width="9.42578125" bestFit="1" customWidth="1"/>
    <col min="4097" max="4097" width="77.140625" customWidth="1"/>
    <col min="4098" max="4098" width="8.5703125" bestFit="1" customWidth="1"/>
    <col min="4099" max="4099" width="9.42578125" bestFit="1" customWidth="1"/>
    <col min="4101" max="4101" width="8.5703125" bestFit="1" customWidth="1"/>
    <col min="4102" max="4102" width="9.42578125" bestFit="1" customWidth="1"/>
    <col min="4353" max="4353" width="77.140625" customWidth="1"/>
    <col min="4354" max="4354" width="8.5703125" bestFit="1" customWidth="1"/>
    <col min="4355" max="4355" width="9.42578125" bestFit="1" customWidth="1"/>
    <col min="4357" max="4357" width="8.5703125" bestFit="1" customWidth="1"/>
    <col min="4358" max="4358" width="9.42578125" bestFit="1" customWidth="1"/>
    <col min="4609" max="4609" width="77.140625" customWidth="1"/>
    <col min="4610" max="4610" width="8.5703125" bestFit="1" customWidth="1"/>
    <col min="4611" max="4611" width="9.42578125" bestFit="1" customWidth="1"/>
    <col min="4613" max="4613" width="8.5703125" bestFit="1" customWidth="1"/>
    <col min="4614" max="4614" width="9.42578125" bestFit="1" customWidth="1"/>
    <col min="4865" max="4865" width="77.140625" customWidth="1"/>
    <col min="4866" max="4866" width="8.5703125" bestFit="1" customWidth="1"/>
    <col min="4867" max="4867" width="9.42578125" bestFit="1" customWidth="1"/>
    <col min="4869" max="4869" width="8.5703125" bestFit="1" customWidth="1"/>
    <col min="4870" max="4870" width="9.42578125" bestFit="1" customWidth="1"/>
    <col min="5121" max="5121" width="77.140625" customWidth="1"/>
    <col min="5122" max="5122" width="8.5703125" bestFit="1" customWidth="1"/>
    <col min="5123" max="5123" width="9.42578125" bestFit="1" customWidth="1"/>
    <col min="5125" max="5125" width="8.5703125" bestFit="1" customWidth="1"/>
    <col min="5126" max="5126" width="9.42578125" bestFit="1" customWidth="1"/>
    <col min="5377" max="5377" width="77.140625" customWidth="1"/>
    <col min="5378" max="5378" width="8.5703125" bestFit="1" customWidth="1"/>
    <col min="5379" max="5379" width="9.42578125" bestFit="1" customWidth="1"/>
    <col min="5381" max="5381" width="8.5703125" bestFit="1" customWidth="1"/>
    <col min="5382" max="5382" width="9.42578125" bestFit="1" customWidth="1"/>
    <col min="5633" max="5633" width="77.140625" customWidth="1"/>
    <col min="5634" max="5634" width="8.5703125" bestFit="1" customWidth="1"/>
    <col min="5635" max="5635" width="9.42578125" bestFit="1" customWidth="1"/>
    <col min="5637" max="5637" width="8.5703125" bestFit="1" customWidth="1"/>
    <col min="5638" max="5638" width="9.42578125" bestFit="1" customWidth="1"/>
    <col min="5889" max="5889" width="77.140625" customWidth="1"/>
    <col min="5890" max="5890" width="8.5703125" bestFit="1" customWidth="1"/>
    <col min="5891" max="5891" width="9.42578125" bestFit="1" customWidth="1"/>
    <col min="5893" max="5893" width="8.5703125" bestFit="1" customWidth="1"/>
    <col min="5894" max="5894" width="9.42578125" bestFit="1" customWidth="1"/>
    <col min="6145" max="6145" width="77.140625" customWidth="1"/>
    <col min="6146" max="6146" width="8.5703125" bestFit="1" customWidth="1"/>
    <col min="6147" max="6147" width="9.42578125" bestFit="1" customWidth="1"/>
    <col min="6149" max="6149" width="8.5703125" bestFit="1" customWidth="1"/>
    <col min="6150" max="6150" width="9.42578125" bestFit="1" customWidth="1"/>
    <col min="6401" max="6401" width="77.140625" customWidth="1"/>
    <col min="6402" max="6402" width="8.5703125" bestFit="1" customWidth="1"/>
    <col min="6403" max="6403" width="9.42578125" bestFit="1" customWidth="1"/>
    <col min="6405" max="6405" width="8.5703125" bestFit="1" customWidth="1"/>
    <col min="6406" max="6406" width="9.42578125" bestFit="1" customWidth="1"/>
    <col min="6657" max="6657" width="77.140625" customWidth="1"/>
    <col min="6658" max="6658" width="8.5703125" bestFit="1" customWidth="1"/>
    <col min="6659" max="6659" width="9.42578125" bestFit="1" customWidth="1"/>
    <col min="6661" max="6661" width="8.5703125" bestFit="1" customWidth="1"/>
    <col min="6662" max="6662" width="9.42578125" bestFit="1" customWidth="1"/>
    <col min="6913" max="6913" width="77.140625" customWidth="1"/>
    <col min="6914" max="6914" width="8.5703125" bestFit="1" customWidth="1"/>
    <col min="6915" max="6915" width="9.42578125" bestFit="1" customWidth="1"/>
    <col min="6917" max="6917" width="8.5703125" bestFit="1" customWidth="1"/>
    <col min="6918" max="6918" width="9.42578125" bestFit="1" customWidth="1"/>
    <col min="7169" max="7169" width="77.140625" customWidth="1"/>
    <col min="7170" max="7170" width="8.5703125" bestFit="1" customWidth="1"/>
    <col min="7171" max="7171" width="9.42578125" bestFit="1" customWidth="1"/>
    <col min="7173" max="7173" width="8.5703125" bestFit="1" customWidth="1"/>
    <col min="7174" max="7174" width="9.42578125" bestFit="1" customWidth="1"/>
    <col min="7425" max="7425" width="77.140625" customWidth="1"/>
    <col min="7426" max="7426" width="8.5703125" bestFit="1" customWidth="1"/>
    <col min="7427" max="7427" width="9.42578125" bestFit="1" customWidth="1"/>
    <col min="7429" max="7429" width="8.5703125" bestFit="1" customWidth="1"/>
    <col min="7430" max="7430" width="9.42578125" bestFit="1" customWidth="1"/>
    <col min="7681" max="7681" width="77.140625" customWidth="1"/>
    <col min="7682" max="7682" width="8.5703125" bestFit="1" customWidth="1"/>
    <col min="7683" max="7683" width="9.42578125" bestFit="1" customWidth="1"/>
    <col min="7685" max="7685" width="8.5703125" bestFit="1" customWidth="1"/>
    <col min="7686" max="7686" width="9.42578125" bestFit="1" customWidth="1"/>
    <col min="7937" max="7937" width="77.140625" customWidth="1"/>
    <col min="7938" max="7938" width="8.5703125" bestFit="1" customWidth="1"/>
    <col min="7939" max="7939" width="9.42578125" bestFit="1" customWidth="1"/>
    <col min="7941" max="7941" width="8.5703125" bestFit="1" customWidth="1"/>
    <col min="7942" max="7942" width="9.42578125" bestFit="1" customWidth="1"/>
    <col min="8193" max="8193" width="77.140625" customWidth="1"/>
    <col min="8194" max="8194" width="8.5703125" bestFit="1" customWidth="1"/>
    <col min="8195" max="8195" width="9.42578125" bestFit="1" customWidth="1"/>
    <col min="8197" max="8197" width="8.5703125" bestFit="1" customWidth="1"/>
    <col min="8198" max="8198" width="9.42578125" bestFit="1" customWidth="1"/>
    <col min="8449" max="8449" width="77.140625" customWidth="1"/>
    <col min="8450" max="8450" width="8.5703125" bestFit="1" customWidth="1"/>
    <col min="8451" max="8451" width="9.42578125" bestFit="1" customWidth="1"/>
    <col min="8453" max="8453" width="8.5703125" bestFit="1" customWidth="1"/>
    <col min="8454" max="8454" width="9.42578125" bestFit="1" customWidth="1"/>
    <col min="8705" max="8705" width="77.140625" customWidth="1"/>
    <col min="8706" max="8706" width="8.5703125" bestFit="1" customWidth="1"/>
    <col min="8707" max="8707" width="9.42578125" bestFit="1" customWidth="1"/>
    <col min="8709" max="8709" width="8.5703125" bestFit="1" customWidth="1"/>
    <col min="8710" max="8710" width="9.42578125" bestFit="1" customWidth="1"/>
    <col min="8961" max="8961" width="77.140625" customWidth="1"/>
    <col min="8962" max="8962" width="8.5703125" bestFit="1" customWidth="1"/>
    <col min="8963" max="8963" width="9.42578125" bestFit="1" customWidth="1"/>
    <col min="8965" max="8965" width="8.5703125" bestFit="1" customWidth="1"/>
    <col min="8966" max="8966" width="9.42578125" bestFit="1" customWidth="1"/>
    <col min="9217" max="9217" width="77.140625" customWidth="1"/>
    <col min="9218" max="9218" width="8.5703125" bestFit="1" customWidth="1"/>
    <col min="9219" max="9219" width="9.42578125" bestFit="1" customWidth="1"/>
    <col min="9221" max="9221" width="8.5703125" bestFit="1" customWidth="1"/>
    <col min="9222" max="9222" width="9.42578125" bestFit="1" customWidth="1"/>
    <col min="9473" max="9473" width="77.140625" customWidth="1"/>
    <col min="9474" max="9474" width="8.5703125" bestFit="1" customWidth="1"/>
    <col min="9475" max="9475" width="9.42578125" bestFit="1" customWidth="1"/>
    <col min="9477" max="9477" width="8.5703125" bestFit="1" customWidth="1"/>
    <col min="9478" max="9478" width="9.42578125" bestFit="1" customWidth="1"/>
    <col min="9729" max="9729" width="77.140625" customWidth="1"/>
    <col min="9730" max="9730" width="8.5703125" bestFit="1" customWidth="1"/>
    <col min="9731" max="9731" width="9.42578125" bestFit="1" customWidth="1"/>
    <col min="9733" max="9733" width="8.5703125" bestFit="1" customWidth="1"/>
    <col min="9734" max="9734" width="9.42578125" bestFit="1" customWidth="1"/>
    <col min="9985" max="9985" width="77.140625" customWidth="1"/>
    <col min="9986" max="9986" width="8.5703125" bestFit="1" customWidth="1"/>
    <col min="9987" max="9987" width="9.42578125" bestFit="1" customWidth="1"/>
    <col min="9989" max="9989" width="8.5703125" bestFit="1" customWidth="1"/>
    <col min="9990" max="9990" width="9.42578125" bestFit="1" customWidth="1"/>
    <col min="10241" max="10241" width="77.140625" customWidth="1"/>
    <col min="10242" max="10242" width="8.5703125" bestFit="1" customWidth="1"/>
    <col min="10243" max="10243" width="9.42578125" bestFit="1" customWidth="1"/>
    <col min="10245" max="10245" width="8.5703125" bestFit="1" customWidth="1"/>
    <col min="10246" max="10246" width="9.42578125" bestFit="1" customWidth="1"/>
    <col min="10497" max="10497" width="77.140625" customWidth="1"/>
    <col min="10498" max="10498" width="8.5703125" bestFit="1" customWidth="1"/>
    <col min="10499" max="10499" width="9.42578125" bestFit="1" customWidth="1"/>
    <col min="10501" max="10501" width="8.5703125" bestFit="1" customWidth="1"/>
    <col min="10502" max="10502" width="9.42578125" bestFit="1" customWidth="1"/>
    <col min="10753" max="10753" width="77.140625" customWidth="1"/>
    <col min="10754" max="10754" width="8.5703125" bestFit="1" customWidth="1"/>
    <col min="10755" max="10755" width="9.42578125" bestFit="1" customWidth="1"/>
    <col min="10757" max="10757" width="8.5703125" bestFit="1" customWidth="1"/>
    <col min="10758" max="10758" width="9.42578125" bestFit="1" customWidth="1"/>
    <col min="11009" max="11009" width="77.140625" customWidth="1"/>
    <col min="11010" max="11010" width="8.5703125" bestFit="1" customWidth="1"/>
    <col min="11011" max="11011" width="9.42578125" bestFit="1" customWidth="1"/>
    <col min="11013" max="11013" width="8.5703125" bestFit="1" customWidth="1"/>
    <col min="11014" max="11014" width="9.42578125" bestFit="1" customWidth="1"/>
    <col min="11265" max="11265" width="77.140625" customWidth="1"/>
    <col min="11266" max="11266" width="8.5703125" bestFit="1" customWidth="1"/>
    <col min="11267" max="11267" width="9.42578125" bestFit="1" customWidth="1"/>
    <col min="11269" max="11269" width="8.5703125" bestFit="1" customWidth="1"/>
    <col min="11270" max="11270" width="9.42578125" bestFit="1" customWidth="1"/>
    <col min="11521" max="11521" width="77.140625" customWidth="1"/>
    <col min="11522" max="11522" width="8.5703125" bestFit="1" customWidth="1"/>
    <col min="11523" max="11523" width="9.42578125" bestFit="1" customWidth="1"/>
    <col min="11525" max="11525" width="8.5703125" bestFit="1" customWidth="1"/>
    <col min="11526" max="11526" width="9.42578125" bestFit="1" customWidth="1"/>
    <col min="11777" max="11777" width="77.140625" customWidth="1"/>
    <col min="11778" max="11778" width="8.5703125" bestFit="1" customWidth="1"/>
    <col min="11779" max="11779" width="9.42578125" bestFit="1" customWidth="1"/>
    <col min="11781" max="11781" width="8.5703125" bestFit="1" customWidth="1"/>
    <col min="11782" max="11782" width="9.42578125" bestFit="1" customWidth="1"/>
    <col min="12033" max="12033" width="77.140625" customWidth="1"/>
    <col min="12034" max="12034" width="8.5703125" bestFit="1" customWidth="1"/>
    <col min="12035" max="12035" width="9.42578125" bestFit="1" customWidth="1"/>
    <col min="12037" max="12037" width="8.5703125" bestFit="1" customWidth="1"/>
    <col min="12038" max="12038" width="9.42578125" bestFit="1" customWidth="1"/>
    <col min="12289" max="12289" width="77.140625" customWidth="1"/>
    <col min="12290" max="12290" width="8.5703125" bestFit="1" customWidth="1"/>
    <col min="12291" max="12291" width="9.42578125" bestFit="1" customWidth="1"/>
    <col min="12293" max="12293" width="8.5703125" bestFit="1" customWidth="1"/>
    <col min="12294" max="12294" width="9.42578125" bestFit="1" customWidth="1"/>
    <col min="12545" max="12545" width="77.140625" customWidth="1"/>
    <col min="12546" max="12546" width="8.5703125" bestFit="1" customWidth="1"/>
    <col min="12547" max="12547" width="9.42578125" bestFit="1" customWidth="1"/>
    <col min="12549" max="12549" width="8.5703125" bestFit="1" customWidth="1"/>
    <col min="12550" max="12550" width="9.42578125" bestFit="1" customWidth="1"/>
    <col min="12801" max="12801" width="77.140625" customWidth="1"/>
    <col min="12802" max="12802" width="8.5703125" bestFit="1" customWidth="1"/>
    <col min="12803" max="12803" width="9.42578125" bestFit="1" customWidth="1"/>
    <col min="12805" max="12805" width="8.5703125" bestFit="1" customWidth="1"/>
    <col min="12806" max="12806" width="9.42578125" bestFit="1" customWidth="1"/>
    <col min="13057" max="13057" width="77.140625" customWidth="1"/>
    <col min="13058" max="13058" width="8.5703125" bestFit="1" customWidth="1"/>
    <col min="13059" max="13059" width="9.42578125" bestFit="1" customWidth="1"/>
    <col min="13061" max="13061" width="8.5703125" bestFit="1" customWidth="1"/>
    <col min="13062" max="13062" width="9.42578125" bestFit="1" customWidth="1"/>
    <col min="13313" max="13313" width="77.140625" customWidth="1"/>
    <col min="13314" max="13314" width="8.5703125" bestFit="1" customWidth="1"/>
    <col min="13315" max="13315" width="9.42578125" bestFit="1" customWidth="1"/>
    <col min="13317" max="13317" width="8.5703125" bestFit="1" customWidth="1"/>
    <col min="13318" max="13318" width="9.42578125" bestFit="1" customWidth="1"/>
    <col min="13569" max="13569" width="77.140625" customWidth="1"/>
    <col min="13570" max="13570" width="8.5703125" bestFit="1" customWidth="1"/>
    <col min="13571" max="13571" width="9.42578125" bestFit="1" customWidth="1"/>
    <col min="13573" max="13573" width="8.5703125" bestFit="1" customWidth="1"/>
    <col min="13574" max="13574" width="9.42578125" bestFit="1" customWidth="1"/>
    <col min="13825" max="13825" width="77.140625" customWidth="1"/>
    <col min="13826" max="13826" width="8.5703125" bestFit="1" customWidth="1"/>
    <col min="13827" max="13827" width="9.42578125" bestFit="1" customWidth="1"/>
    <col min="13829" max="13829" width="8.5703125" bestFit="1" customWidth="1"/>
    <col min="13830" max="13830" width="9.42578125" bestFit="1" customWidth="1"/>
    <col min="14081" max="14081" width="77.140625" customWidth="1"/>
    <col min="14082" max="14082" width="8.5703125" bestFit="1" customWidth="1"/>
    <col min="14083" max="14083" width="9.42578125" bestFit="1" customWidth="1"/>
    <col min="14085" max="14085" width="8.5703125" bestFit="1" customWidth="1"/>
    <col min="14086" max="14086" width="9.42578125" bestFit="1" customWidth="1"/>
    <col min="14337" max="14337" width="77.140625" customWidth="1"/>
    <col min="14338" max="14338" width="8.5703125" bestFit="1" customWidth="1"/>
    <col min="14339" max="14339" width="9.42578125" bestFit="1" customWidth="1"/>
    <col min="14341" max="14341" width="8.5703125" bestFit="1" customWidth="1"/>
    <col min="14342" max="14342" width="9.42578125" bestFit="1" customWidth="1"/>
    <col min="14593" max="14593" width="77.140625" customWidth="1"/>
    <col min="14594" max="14594" width="8.5703125" bestFit="1" customWidth="1"/>
    <col min="14595" max="14595" width="9.42578125" bestFit="1" customWidth="1"/>
    <col min="14597" max="14597" width="8.5703125" bestFit="1" customWidth="1"/>
    <col min="14598" max="14598" width="9.42578125" bestFit="1" customWidth="1"/>
    <col min="14849" max="14849" width="77.140625" customWidth="1"/>
    <col min="14850" max="14850" width="8.5703125" bestFit="1" customWidth="1"/>
    <col min="14851" max="14851" width="9.42578125" bestFit="1" customWidth="1"/>
    <col min="14853" max="14853" width="8.5703125" bestFit="1" customWidth="1"/>
    <col min="14854" max="14854" width="9.42578125" bestFit="1" customWidth="1"/>
    <col min="15105" max="15105" width="77.140625" customWidth="1"/>
    <col min="15106" max="15106" width="8.5703125" bestFit="1" customWidth="1"/>
    <col min="15107" max="15107" width="9.42578125" bestFit="1" customWidth="1"/>
    <col min="15109" max="15109" width="8.5703125" bestFit="1" customWidth="1"/>
    <col min="15110" max="15110" width="9.42578125" bestFit="1" customWidth="1"/>
    <col min="15361" max="15361" width="77.140625" customWidth="1"/>
    <col min="15362" max="15362" width="8.5703125" bestFit="1" customWidth="1"/>
    <col min="15363" max="15363" width="9.42578125" bestFit="1" customWidth="1"/>
    <col min="15365" max="15365" width="8.5703125" bestFit="1" customWidth="1"/>
    <col min="15366" max="15366" width="9.42578125" bestFit="1" customWidth="1"/>
    <col min="15617" max="15617" width="77.140625" customWidth="1"/>
    <col min="15618" max="15618" width="8.5703125" bestFit="1" customWidth="1"/>
    <col min="15619" max="15619" width="9.42578125" bestFit="1" customWidth="1"/>
    <col min="15621" max="15621" width="8.5703125" bestFit="1" customWidth="1"/>
    <col min="15622" max="15622" width="9.42578125" bestFit="1" customWidth="1"/>
    <col min="15873" max="15873" width="77.140625" customWidth="1"/>
    <col min="15874" max="15874" width="8.5703125" bestFit="1" customWidth="1"/>
    <col min="15875" max="15875" width="9.42578125" bestFit="1" customWidth="1"/>
    <col min="15877" max="15877" width="8.5703125" bestFit="1" customWidth="1"/>
    <col min="15878" max="15878" width="9.42578125" bestFit="1" customWidth="1"/>
    <col min="16129" max="16129" width="77.140625" customWidth="1"/>
    <col min="16130" max="16130" width="8.5703125" bestFit="1" customWidth="1"/>
    <col min="16131" max="16131" width="9.42578125" bestFit="1" customWidth="1"/>
    <col min="16133" max="16133" width="8.5703125" bestFit="1" customWidth="1"/>
    <col min="16134" max="16134" width="9.42578125" bestFit="1" customWidth="1"/>
  </cols>
  <sheetData>
    <row r="1" spans="1:9" ht="15.75" x14ac:dyDescent="0.25">
      <c r="A1" s="1" t="s">
        <v>21</v>
      </c>
      <c r="B1" s="2">
        <v>17</v>
      </c>
    </row>
    <row r="3" spans="1:9" x14ac:dyDescent="0.25">
      <c r="A3" s="1" t="s">
        <v>22</v>
      </c>
      <c r="B3" s="3" t="s">
        <v>2</v>
      </c>
      <c r="C3" s="3" t="s">
        <v>1</v>
      </c>
      <c r="D3" s="3" t="s">
        <v>23</v>
      </c>
      <c r="E3" s="3"/>
      <c r="G3" s="3" t="s">
        <v>2</v>
      </c>
      <c r="H3" s="3" t="s">
        <v>1</v>
      </c>
      <c r="I3" s="3" t="s">
        <v>23</v>
      </c>
    </row>
    <row r="4" spans="1:9" x14ac:dyDescent="0.25">
      <c r="A4" s="5" t="s">
        <v>24</v>
      </c>
      <c r="B4" s="6">
        <f>COUNTIF('Pregunta 1'!A:A,"Sí")</f>
        <v>0</v>
      </c>
      <c r="C4" s="6">
        <f>COUNTIF('Pregunta 1'!A:A,"No")</f>
        <v>17</v>
      </c>
      <c r="D4" s="17">
        <f t="shared" ref="D4:D11" si="0">B4+C4</f>
        <v>17</v>
      </c>
      <c r="E4" s="7"/>
      <c r="G4" s="13">
        <f>B4/D4</f>
        <v>0</v>
      </c>
      <c r="H4" s="13">
        <f>C4/D4</f>
        <v>1</v>
      </c>
      <c r="I4" s="12">
        <f>G4+H4</f>
        <v>1</v>
      </c>
    </row>
    <row r="5" spans="1:9" ht="25.5" x14ac:dyDescent="0.25">
      <c r="A5" s="5" t="s">
        <v>25</v>
      </c>
      <c r="B5" s="6">
        <f>COUNTIF('Pregunta 2'!A:A,"Sí")</f>
        <v>17</v>
      </c>
      <c r="C5" s="6">
        <f>COUNTIF('Pregunta 2'!A:A,"No")</f>
        <v>0</v>
      </c>
      <c r="D5" s="17">
        <f t="shared" si="0"/>
        <v>17</v>
      </c>
      <c r="E5" s="7"/>
      <c r="G5" s="13">
        <f t="shared" ref="G5:G11" si="1">B5/D5</f>
        <v>1</v>
      </c>
      <c r="H5" s="13">
        <f t="shared" ref="H5:H11" si="2">C5/D5</f>
        <v>0</v>
      </c>
      <c r="I5" s="12">
        <f t="shared" ref="I5:I11" si="3">G5+H5</f>
        <v>1</v>
      </c>
    </row>
    <row r="6" spans="1:9" ht="25.5" x14ac:dyDescent="0.25">
      <c r="A6" s="5" t="s">
        <v>26</v>
      </c>
      <c r="B6" s="6">
        <f>COUNTIF('Pregunta 3'!A:A,"Sí")</f>
        <v>0</v>
      </c>
      <c r="C6" s="6">
        <f>COUNTIF('Pregunta 3'!A:A,"No")</f>
        <v>17</v>
      </c>
      <c r="D6" s="17">
        <f t="shared" si="0"/>
        <v>17</v>
      </c>
      <c r="E6" s="7"/>
      <c r="G6" s="13">
        <f t="shared" si="1"/>
        <v>0</v>
      </c>
      <c r="H6" s="13">
        <f t="shared" si="2"/>
        <v>1</v>
      </c>
      <c r="I6" s="12">
        <f t="shared" si="3"/>
        <v>1</v>
      </c>
    </row>
    <row r="7" spans="1:9" ht="29.45" customHeight="1" x14ac:dyDescent="0.25">
      <c r="A7" s="5" t="s">
        <v>27</v>
      </c>
      <c r="B7" s="6">
        <f>COUNTIF('Pregunta 4'!A:A,"Sí")</f>
        <v>16</v>
      </c>
      <c r="C7" s="6">
        <f>COUNTIF('Pregunta 4'!A:A,"No")</f>
        <v>1</v>
      </c>
      <c r="D7" s="17">
        <f t="shared" si="0"/>
        <v>17</v>
      </c>
      <c r="E7" s="7"/>
      <c r="G7" s="13">
        <f t="shared" si="1"/>
        <v>0.94117647058823528</v>
      </c>
      <c r="H7" s="13">
        <f t="shared" si="2"/>
        <v>5.8823529411764705E-2</v>
      </c>
      <c r="I7" s="12">
        <f t="shared" si="3"/>
        <v>1</v>
      </c>
    </row>
    <row r="8" spans="1:9" ht="38.25" x14ac:dyDescent="0.25">
      <c r="A8" s="5" t="s">
        <v>28</v>
      </c>
      <c r="B8" s="6">
        <f>COUNTIF('Pregunta 5'!A:A,"Sí")</f>
        <v>17</v>
      </c>
      <c r="C8" s="6">
        <f>COUNTIF('Pregunta 5'!A:A,"No")</f>
        <v>0</v>
      </c>
      <c r="D8" s="17">
        <f t="shared" si="0"/>
        <v>17</v>
      </c>
      <c r="E8" s="7"/>
      <c r="G8" s="13">
        <f t="shared" si="1"/>
        <v>1</v>
      </c>
      <c r="H8" s="13">
        <f t="shared" si="2"/>
        <v>0</v>
      </c>
      <c r="I8" s="12">
        <f t="shared" si="3"/>
        <v>1</v>
      </c>
    </row>
    <row r="9" spans="1:9" ht="25.5" x14ac:dyDescent="0.25">
      <c r="A9" s="5" t="s">
        <v>29</v>
      </c>
      <c r="B9" s="6">
        <f>COUNTIF('Pregunta 7'!A:A,"Sí")</f>
        <v>14</v>
      </c>
      <c r="C9" s="6">
        <f>COUNTIF('Pregunta 7'!A:A,"No")</f>
        <v>2</v>
      </c>
      <c r="D9" s="17">
        <f t="shared" si="0"/>
        <v>16</v>
      </c>
      <c r="E9" s="7"/>
      <c r="G9" s="13">
        <f t="shared" si="1"/>
        <v>0.875</v>
      </c>
      <c r="H9" s="13">
        <f t="shared" si="2"/>
        <v>0.125</v>
      </c>
      <c r="I9" s="12">
        <f t="shared" si="3"/>
        <v>1</v>
      </c>
    </row>
    <row r="10" spans="1:9" ht="25.5" x14ac:dyDescent="0.25">
      <c r="A10" s="5" t="s">
        <v>30</v>
      </c>
      <c r="B10" s="6">
        <f>COUNTIF('Pregunta 10'!A:A,"Sí")</f>
        <v>16</v>
      </c>
      <c r="C10" s="6">
        <f>COUNTIF('Pregunta 10'!A:A,"No")</f>
        <v>1</v>
      </c>
      <c r="D10" s="17">
        <f t="shared" si="0"/>
        <v>17</v>
      </c>
      <c r="E10" s="7"/>
      <c r="G10" s="13">
        <f t="shared" si="1"/>
        <v>0.94117647058823528</v>
      </c>
      <c r="H10" s="13">
        <f t="shared" si="2"/>
        <v>5.8823529411764705E-2</v>
      </c>
      <c r="I10" s="12">
        <f t="shared" si="3"/>
        <v>1</v>
      </c>
    </row>
    <row r="11" spans="1:9" ht="38.25" x14ac:dyDescent="0.25">
      <c r="A11" s="5" t="s">
        <v>31</v>
      </c>
      <c r="B11" s="6">
        <f>COUNTIF('Pregunta 11'!A:A,"Sí")</f>
        <v>8</v>
      </c>
      <c r="C11" s="6">
        <f>COUNTIF('Pregunta 11'!A:A,"No")</f>
        <v>9</v>
      </c>
      <c r="D11" s="17">
        <f t="shared" si="0"/>
        <v>17</v>
      </c>
      <c r="E11" s="7"/>
      <c r="G11" s="13">
        <f t="shared" si="1"/>
        <v>0.47058823529411764</v>
      </c>
      <c r="H11" s="13">
        <f t="shared" si="2"/>
        <v>0.52941176470588236</v>
      </c>
      <c r="I11" s="12">
        <f t="shared" si="3"/>
        <v>1</v>
      </c>
    </row>
    <row r="12" spans="1:9" x14ac:dyDescent="0.25">
      <c r="E12" s="8"/>
      <c r="F12" s="8"/>
    </row>
    <row r="13" spans="1:9" x14ac:dyDescent="0.25">
      <c r="E13" s="8"/>
      <c r="F13" s="8"/>
    </row>
    <row r="14" spans="1:9" x14ac:dyDescent="0.25">
      <c r="A14" s="5" t="s">
        <v>22</v>
      </c>
      <c r="B14" s="3" t="s">
        <v>32</v>
      </c>
      <c r="C14" s="3" t="s">
        <v>33</v>
      </c>
      <c r="D14" s="16" t="s">
        <v>23</v>
      </c>
      <c r="G14" s="3" t="s">
        <v>32</v>
      </c>
      <c r="H14" s="3" t="s">
        <v>33</v>
      </c>
      <c r="I14" s="15" t="s">
        <v>23</v>
      </c>
    </row>
    <row r="15" spans="1:9" ht="25.5" x14ac:dyDescent="0.25">
      <c r="A15" s="5" t="s">
        <v>34</v>
      </c>
      <c r="B15" s="6">
        <f>COUNTIF('Pregunta 6'!A:A,"a) 1 cadena")</f>
        <v>2</v>
      </c>
      <c r="C15" s="6">
        <f>COUNTIF('Pregunta 6'!A:A,"b) 2 cadenas")</f>
        <v>15</v>
      </c>
      <c r="D15" s="17">
        <f>SUM(A15:C15)</f>
        <v>17</v>
      </c>
      <c r="G15" s="7">
        <f>B15/D15</f>
        <v>0.11764705882352941</v>
      </c>
      <c r="H15" s="7">
        <f>C15/D15</f>
        <v>0.88235294117647056</v>
      </c>
      <c r="I15" s="14">
        <f>G15+H15</f>
        <v>1</v>
      </c>
    </row>
    <row r="18" spans="1:3" ht="25.5" x14ac:dyDescent="0.25">
      <c r="A18" s="5" t="s">
        <v>35</v>
      </c>
    </row>
    <row r="19" spans="1:3" x14ac:dyDescent="0.25">
      <c r="A19" s="9" t="s">
        <v>36</v>
      </c>
      <c r="B19" s="6">
        <f>COUNTIF('Pregunta 8'!A:A,"a) Una cadena con cobertura nacional")</f>
        <v>1</v>
      </c>
      <c r="C19" s="10">
        <f>B19/B23</f>
        <v>5.8823529411764705E-2</v>
      </c>
    </row>
    <row r="20" spans="1:3" x14ac:dyDescent="0.25">
      <c r="A20" s="5" t="s">
        <v>37</v>
      </c>
      <c r="B20" s="6">
        <f>COUNTIF('Pregunta 8'!A:A,"b) Una cadena con cobertura nacional y varias de cobertura regional")</f>
        <v>6</v>
      </c>
      <c r="C20" s="10">
        <f>B20/B23</f>
        <v>0.35294117647058826</v>
      </c>
    </row>
    <row r="21" spans="1:3" x14ac:dyDescent="0.25">
      <c r="A21" s="1" t="s">
        <v>38</v>
      </c>
      <c r="B21" s="6">
        <f>COUNTIF('Pregunta 8'!A:A,"c) Sólo con cobertura regional")</f>
        <v>0</v>
      </c>
      <c r="C21" s="10">
        <f>B21/B23</f>
        <v>0</v>
      </c>
    </row>
    <row r="22" spans="1:3" x14ac:dyDescent="0.25">
      <c r="A22" s="5" t="s">
        <v>39</v>
      </c>
      <c r="B22" s="6">
        <f>COUNTIF('Pregunta 8'!A:A,"d) Dos cadenas nacionales")</f>
        <v>10</v>
      </c>
      <c r="C22" s="10">
        <f>B22/B23</f>
        <v>0.58823529411764708</v>
      </c>
    </row>
    <row r="23" spans="1:3" x14ac:dyDescent="0.25">
      <c r="A23" s="11" t="s">
        <v>23</v>
      </c>
      <c r="B23" s="4">
        <f>SUM(B19:B22)</f>
        <v>17</v>
      </c>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114.85546875" style="1" customWidth="1"/>
    <col min="2" max="16384" width="11.5703125" style="1"/>
  </cols>
  <sheetData>
    <row r="1" spans="1:2" x14ac:dyDescent="0.25">
      <c r="A1" s="19" t="s">
        <v>17</v>
      </c>
      <c r="B1" s="1" t="s">
        <v>3</v>
      </c>
    </row>
    <row r="2" spans="1:2" ht="30" x14ac:dyDescent="0.25">
      <c r="A2" s="19" t="s">
        <v>214</v>
      </c>
      <c r="B2" s="1" t="s">
        <v>207</v>
      </c>
    </row>
    <row r="3" spans="1:2" x14ac:dyDescent="0.25">
      <c r="A3" s="1" t="s">
        <v>20</v>
      </c>
      <c r="B3" s="1">
        <v>12</v>
      </c>
    </row>
    <row r="4" spans="1:2" x14ac:dyDescent="0.25">
      <c r="A4" s="1" t="s">
        <v>20</v>
      </c>
      <c r="B4" s="5">
        <v>21</v>
      </c>
    </row>
    <row r="5" spans="1:2" x14ac:dyDescent="0.25">
      <c r="A5" s="1" t="s">
        <v>20</v>
      </c>
      <c r="B5" s="1">
        <v>140</v>
      </c>
    </row>
    <row r="6" spans="1:2" x14ac:dyDescent="0.25">
      <c r="A6" s="1" t="s">
        <v>19</v>
      </c>
      <c r="B6" s="1">
        <v>190</v>
      </c>
    </row>
    <row r="7" spans="1:2" x14ac:dyDescent="0.25">
      <c r="A7" s="1" t="s">
        <v>20</v>
      </c>
      <c r="B7" s="1">
        <v>405</v>
      </c>
    </row>
    <row r="8" spans="1:2" x14ac:dyDescent="0.25">
      <c r="A8" s="1" t="s">
        <v>20</v>
      </c>
      <c r="B8" s="1">
        <v>411</v>
      </c>
    </row>
    <row r="9" spans="1:2" x14ac:dyDescent="0.25">
      <c r="A9" s="1" t="s">
        <v>20</v>
      </c>
      <c r="B9" s="1">
        <v>422</v>
      </c>
    </row>
    <row r="10" spans="1:2" x14ac:dyDescent="0.25">
      <c r="A10" s="1" t="s">
        <v>20</v>
      </c>
      <c r="B10" s="1">
        <v>448</v>
      </c>
    </row>
    <row r="11" spans="1:2" x14ac:dyDescent="0.25">
      <c r="A11" s="1" t="s">
        <v>20</v>
      </c>
      <c r="B11" s="1">
        <v>479</v>
      </c>
    </row>
    <row r="12" spans="1:2" x14ac:dyDescent="0.25">
      <c r="A12" s="1" t="s">
        <v>19</v>
      </c>
      <c r="B12" s="1">
        <v>504</v>
      </c>
    </row>
    <row r="13" spans="1:2" x14ac:dyDescent="0.25">
      <c r="A13" s="1" t="s">
        <v>20</v>
      </c>
      <c r="B13" s="1">
        <v>592</v>
      </c>
    </row>
    <row r="14" spans="1:2" x14ac:dyDescent="0.25">
      <c r="A14" s="1" t="s">
        <v>19</v>
      </c>
      <c r="B14" s="1">
        <v>593</v>
      </c>
    </row>
    <row r="15" spans="1:2" x14ac:dyDescent="0.25">
      <c r="A15" s="1" t="s">
        <v>19</v>
      </c>
      <c r="B15" s="1">
        <v>657</v>
      </c>
    </row>
    <row r="16" spans="1:2" x14ac:dyDescent="0.25">
      <c r="A16" s="1" t="s">
        <v>19</v>
      </c>
      <c r="B16" s="1">
        <v>663</v>
      </c>
    </row>
    <row r="17" spans="1:2" x14ac:dyDescent="0.25">
      <c r="A17" s="1" t="s">
        <v>18</v>
      </c>
      <c r="B17" s="1">
        <v>829</v>
      </c>
    </row>
    <row r="18" spans="1:2" x14ac:dyDescent="0.25">
      <c r="A18" s="1" t="s">
        <v>20</v>
      </c>
      <c r="B18" s="1">
        <v>865</v>
      </c>
    </row>
    <row r="19" spans="1:2" x14ac:dyDescent="0.25">
      <c r="A19" s="1" t="s">
        <v>19</v>
      </c>
      <c r="B19" s="1">
        <v>1153</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188.140625" style="1" customWidth="1"/>
    <col min="2" max="16384" width="11.5703125" style="1"/>
  </cols>
  <sheetData>
    <row r="1" spans="1:2" x14ac:dyDescent="0.25">
      <c r="A1" s="19" t="s">
        <v>14</v>
      </c>
      <c r="B1" s="1" t="s">
        <v>3</v>
      </c>
    </row>
    <row r="2" spans="1:2" x14ac:dyDescent="0.25">
      <c r="A2" s="1" t="s">
        <v>206</v>
      </c>
      <c r="B2" s="1" t="s">
        <v>207</v>
      </c>
    </row>
    <row r="3" spans="1:2" x14ac:dyDescent="0.25">
      <c r="A3" s="1" t="s">
        <v>142</v>
      </c>
      <c r="B3" s="1">
        <v>190</v>
      </c>
    </row>
    <row r="4" spans="1:2" ht="45" x14ac:dyDescent="0.25">
      <c r="A4" s="1" t="s">
        <v>143</v>
      </c>
      <c r="B4" s="1">
        <v>448</v>
      </c>
    </row>
    <row r="5" spans="1:2" ht="135" x14ac:dyDescent="0.25">
      <c r="A5" s="1" t="s">
        <v>144</v>
      </c>
      <c r="B5" s="1">
        <v>504</v>
      </c>
    </row>
    <row r="6" spans="1:2" ht="30" x14ac:dyDescent="0.25">
      <c r="A6" s="1" t="s">
        <v>145</v>
      </c>
      <c r="B6" s="1">
        <v>592</v>
      </c>
    </row>
    <row r="7" spans="1:2" x14ac:dyDescent="0.25">
      <c r="A7" s="1" t="s">
        <v>146</v>
      </c>
      <c r="B7" s="1">
        <v>593</v>
      </c>
    </row>
    <row r="8" spans="1:2" ht="105" x14ac:dyDescent="0.25">
      <c r="A8" s="1" t="s">
        <v>147</v>
      </c>
      <c r="B8" s="1">
        <v>657</v>
      </c>
    </row>
    <row r="9" spans="1:2" x14ac:dyDescent="0.25">
      <c r="A9" s="1" t="s">
        <v>148</v>
      </c>
      <c r="B9" s="1">
        <v>663</v>
      </c>
    </row>
    <row r="10" spans="1:2" ht="30" x14ac:dyDescent="0.25">
      <c r="A10" s="1" t="s">
        <v>149</v>
      </c>
      <c r="B10" s="1">
        <v>1153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95" zoomScaleNormal="95" workbookViewId="0">
      <pane ySplit="2" topLeftCell="A3" activePane="bottomLeft" state="frozen"/>
      <selection pane="bottomLeft" activeCell="B2" sqref="B2"/>
    </sheetView>
  </sheetViews>
  <sheetFormatPr baseColWidth="10" defaultColWidth="11.5703125" defaultRowHeight="15" x14ac:dyDescent="0.25"/>
  <cols>
    <col min="1" max="1" width="11.28515625" style="1" customWidth="1"/>
    <col min="2" max="2" width="189.7109375" style="1" customWidth="1"/>
    <col min="3" max="16384" width="11.5703125" style="1"/>
  </cols>
  <sheetData>
    <row r="1" spans="1:3" x14ac:dyDescent="0.25">
      <c r="A1" s="21" t="s">
        <v>7</v>
      </c>
      <c r="B1" s="21"/>
      <c r="C1" s="1" t="s">
        <v>3</v>
      </c>
    </row>
    <row r="2" spans="1:3" x14ac:dyDescent="0.25">
      <c r="A2" s="1" t="s">
        <v>206</v>
      </c>
      <c r="B2" s="18" t="s">
        <v>211</v>
      </c>
      <c r="C2" s="1" t="s">
        <v>208</v>
      </c>
    </row>
    <row r="3" spans="1:3" ht="30" x14ac:dyDescent="0.25">
      <c r="A3" s="1" t="s">
        <v>2</v>
      </c>
      <c r="B3" s="1" t="s">
        <v>150</v>
      </c>
      <c r="C3" s="1">
        <v>12</v>
      </c>
    </row>
    <row r="4" spans="1:3" x14ac:dyDescent="0.25">
      <c r="A4" s="1" t="s">
        <v>2</v>
      </c>
      <c r="C4" s="5">
        <v>21</v>
      </c>
    </row>
    <row r="5" spans="1:3" ht="30" x14ac:dyDescent="0.25">
      <c r="A5" s="1" t="s">
        <v>2</v>
      </c>
      <c r="B5" s="1" t="s">
        <v>151</v>
      </c>
      <c r="C5" s="1">
        <v>140</v>
      </c>
    </row>
    <row r="6" spans="1:3" x14ac:dyDescent="0.25">
      <c r="A6" s="1" t="s">
        <v>2</v>
      </c>
      <c r="B6" s="1" t="s">
        <v>152</v>
      </c>
      <c r="C6" s="1">
        <v>190</v>
      </c>
    </row>
    <row r="7" spans="1:3" x14ac:dyDescent="0.25">
      <c r="A7" s="1" t="s">
        <v>2</v>
      </c>
      <c r="C7" s="1">
        <v>405</v>
      </c>
    </row>
    <row r="8" spans="1:3" ht="30" x14ac:dyDescent="0.25">
      <c r="A8" s="1" t="s">
        <v>2</v>
      </c>
      <c r="B8" s="1" t="s">
        <v>153</v>
      </c>
      <c r="C8" s="1">
        <v>411</v>
      </c>
    </row>
    <row r="9" spans="1:3" x14ac:dyDescent="0.25">
      <c r="A9" s="1" t="s">
        <v>2</v>
      </c>
      <c r="B9" s="1" t="s">
        <v>154</v>
      </c>
      <c r="C9" s="1">
        <v>422</v>
      </c>
    </row>
    <row r="10" spans="1:3" ht="30" x14ac:dyDescent="0.25">
      <c r="A10" s="1" t="s">
        <v>2</v>
      </c>
      <c r="B10" s="1" t="s">
        <v>155</v>
      </c>
      <c r="C10" s="1">
        <v>448</v>
      </c>
    </row>
    <row r="11" spans="1:3" x14ac:dyDescent="0.25">
      <c r="A11" s="1" t="s">
        <v>2</v>
      </c>
      <c r="C11" s="1">
        <v>479</v>
      </c>
    </row>
    <row r="12" spans="1:3" ht="90" x14ac:dyDescent="0.25">
      <c r="A12" s="1" t="s">
        <v>2</v>
      </c>
      <c r="B12" s="1" t="s">
        <v>156</v>
      </c>
      <c r="C12" s="1">
        <v>504</v>
      </c>
    </row>
    <row r="13" spans="1:3" x14ac:dyDescent="0.25">
      <c r="A13" s="1" t="s">
        <v>2</v>
      </c>
      <c r="B13" s="1" t="s">
        <v>157</v>
      </c>
      <c r="C13" s="1">
        <v>592</v>
      </c>
    </row>
    <row r="14" spans="1:3" ht="30" x14ac:dyDescent="0.25">
      <c r="A14" s="1" t="s">
        <v>2</v>
      </c>
      <c r="B14" s="1" t="s">
        <v>158</v>
      </c>
      <c r="C14" s="1">
        <v>593</v>
      </c>
    </row>
    <row r="15" spans="1:3" ht="75" x14ac:dyDescent="0.25">
      <c r="A15" s="1" t="s">
        <v>2</v>
      </c>
      <c r="B15" s="1" t="s">
        <v>159</v>
      </c>
      <c r="C15" s="1">
        <v>657</v>
      </c>
    </row>
    <row r="16" spans="1:3" ht="30" x14ac:dyDescent="0.25">
      <c r="A16" s="1" t="s">
        <v>2</v>
      </c>
      <c r="B16" s="1" t="s">
        <v>160</v>
      </c>
      <c r="C16" s="1">
        <v>663</v>
      </c>
    </row>
    <row r="17" spans="1:3" x14ac:dyDescent="0.25">
      <c r="A17" s="1" t="s">
        <v>1</v>
      </c>
      <c r="C17" s="1">
        <v>829</v>
      </c>
    </row>
    <row r="18" spans="1:3" x14ac:dyDescent="0.25">
      <c r="A18" s="1" t="s">
        <v>2</v>
      </c>
      <c r="B18" s="1" t="s">
        <v>161</v>
      </c>
      <c r="C18" s="1">
        <v>865</v>
      </c>
    </row>
    <row r="19" spans="1:3" ht="30" x14ac:dyDescent="0.25">
      <c r="A19" s="1" t="s">
        <v>2</v>
      </c>
      <c r="B19" s="1" t="s">
        <v>162</v>
      </c>
      <c r="C19" s="1">
        <v>1153</v>
      </c>
    </row>
  </sheetData>
  <mergeCells count="1">
    <mergeCell ref="A1:B1"/>
  </mergeCell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95" zoomScaleNormal="95" workbookViewId="0">
      <pane ySplit="2" topLeftCell="A3" activePane="bottomLeft" state="frozen"/>
      <selection pane="bottomLeft" activeCell="A3" sqref="A3"/>
    </sheetView>
  </sheetViews>
  <sheetFormatPr baseColWidth="10" defaultColWidth="11.5703125" defaultRowHeight="15" x14ac:dyDescent="0.25"/>
  <cols>
    <col min="1" max="1" width="4.42578125" style="1" customWidth="1"/>
    <col min="2" max="2" width="197.28515625" style="1" customWidth="1"/>
    <col min="3" max="16384" width="11.5703125" style="1"/>
  </cols>
  <sheetData>
    <row r="1" spans="1:3" x14ac:dyDescent="0.25">
      <c r="A1" s="21" t="s">
        <v>4</v>
      </c>
      <c r="B1" s="21"/>
      <c r="C1" s="1" t="s">
        <v>3</v>
      </c>
    </row>
    <row r="2" spans="1:3" ht="17.45" customHeight="1" x14ac:dyDescent="0.25">
      <c r="A2" s="1" t="s">
        <v>206</v>
      </c>
      <c r="B2" s="18" t="s">
        <v>215</v>
      </c>
      <c r="C2" s="1" t="s">
        <v>208</v>
      </c>
    </row>
    <row r="3" spans="1:3" ht="30" x14ac:dyDescent="0.25">
      <c r="A3" s="1" t="s">
        <v>1</v>
      </c>
      <c r="B3" s="1" t="s">
        <v>163</v>
      </c>
      <c r="C3" s="1">
        <v>12</v>
      </c>
    </row>
    <row r="4" spans="1:3" x14ac:dyDescent="0.25">
      <c r="A4" s="1" t="s">
        <v>2</v>
      </c>
      <c r="C4" s="5">
        <v>21</v>
      </c>
    </row>
    <row r="5" spans="1:3" ht="30" x14ac:dyDescent="0.25">
      <c r="A5" s="1" t="s">
        <v>1</v>
      </c>
      <c r="B5" s="1" t="s">
        <v>164</v>
      </c>
      <c r="C5" s="1">
        <v>140</v>
      </c>
    </row>
    <row r="6" spans="1:3" x14ac:dyDescent="0.25">
      <c r="A6" s="1" t="s">
        <v>1</v>
      </c>
      <c r="B6" s="1" t="s">
        <v>165</v>
      </c>
      <c r="C6" s="1">
        <v>190</v>
      </c>
    </row>
    <row r="7" spans="1:3" x14ac:dyDescent="0.25">
      <c r="A7" s="1" t="s">
        <v>2</v>
      </c>
      <c r="B7" s="1" t="s">
        <v>166</v>
      </c>
      <c r="C7" s="1">
        <v>405</v>
      </c>
    </row>
    <row r="8" spans="1:3" x14ac:dyDescent="0.25">
      <c r="A8" s="1" t="s">
        <v>1</v>
      </c>
      <c r="B8" s="1" t="s">
        <v>167</v>
      </c>
      <c r="C8" s="1">
        <v>411</v>
      </c>
    </row>
    <row r="9" spans="1:3" x14ac:dyDescent="0.25">
      <c r="A9" s="1" t="s">
        <v>1</v>
      </c>
      <c r="B9" s="1" t="s">
        <v>168</v>
      </c>
      <c r="C9" s="1">
        <v>422</v>
      </c>
    </row>
    <row r="10" spans="1:3" ht="30" x14ac:dyDescent="0.25">
      <c r="A10" s="1" t="s">
        <v>1</v>
      </c>
      <c r="B10" s="1" t="s">
        <v>169</v>
      </c>
      <c r="C10" s="1">
        <v>448</v>
      </c>
    </row>
    <row r="11" spans="1:3" x14ac:dyDescent="0.25">
      <c r="A11" s="1" t="s">
        <v>2</v>
      </c>
      <c r="B11" s="1" t="s">
        <v>170</v>
      </c>
      <c r="C11" s="1">
        <v>479</v>
      </c>
    </row>
    <row r="12" spans="1:3" ht="45" x14ac:dyDescent="0.25">
      <c r="A12" s="1" t="s">
        <v>1</v>
      </c>
      <c r="B12" s="1" t="s">
        <v>171</v>
      </c>
      <c r="C12" s="1">
        <v>504</v>
      </c>
    </row>
    <row r="13" spans="1:3" x14ac:dyDescent="0.25">
      <c r="A13" s="1" t="s">
        <v>1</v>
      </c>
      <c r="B13" s="1" t="s">
        <v>172</v>
      </c>
      <c r="C13" s="1">
        <v>592</v>
      </c>
    </row>
    <row r="14" spans="1:3" ht="30" x14ac:dyDescent="0.25">
      <c r="A14" s="1" t="s">
        <v>2</v>
      </c>
      <c r="B14" s="1" t="s">
        <v>173</v>
      </c>
      <c r="C14" s="1">
        <v>593</v>
      </c>
    </row>
    <row r="15" spans="1:3" ht="30" x14ac:dyDescent="0.25">
      <c r="A15" s="1" t="s">
        <v>2</v>
      </c>
      <c r="B15" s="1" t="s">
        <v>174</v>
      </c>
      <c r="C15" s="1">
        <v>657</v>
      </c>
    </row>
    <row r="16" spans="1:3" ht="30" x14ac:dyDescent="0.25">
      <c r="A16" s="1" t="s">
        <v>2</v>
      </c>
      <c r="B16" s="1" t="s">
        <v>175</v>
      </c>
      <c r="C16" s="1">
        <v>663</v>
      </c>
    </row>
    <row r="17" spans="1:3" x14ac:dyDescent="0.25">
      <c r="A17" s="1" t="s">
        <v>2</v>
      </c>
      <c r="C17" s="1">
        <v>829</v>
      </c>
    </row>
    <row r="18" spans="1:3" x14ac:dyDescent="0.25">
      <c r="A18" s="1" t="s">
        <v>2</v>
      </c>
      <c r="B18" s="1" t="s">
        <v>176</v>
      </c>
      <c r="C18" s="1">
        <v>865</v>
      </c>
    </row>
    <row r="19" spans="1:3" ht="30" x14ac:dyDescent="0.25">
      <c r="A19" s="1" t="s">
        <v>1</v>
      </c>
      <c r="B19" s="1" t="s">
        <v>177</v>
      </c>
      <c r="C19" s="1">
        <v>1153</v>
      </c>
    </row>
  </sheetData>
  <mergeCells count="1">
    <mergeCell ref="A1:B1"/>
  </mergeCell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pane ySplit="2" topLeftCell="A3" activePane="bottomLeft" state="frozen"/>
      <selection pane="bottomLeft" activeCell="A12" sqref="A12"/>
    </sheetView>
  </sheetViews>
  <sheetFormatPr baseColWidth="10" defaultColWidth="11.5703125" defaultRowHeight="15" x14ac:dyDescent="0.25"/>
  <cols>
    <col min="1" max="1" width="192.28515625" style="1" customWidth="1"/>
    <col min="2" max="16384" width="11.5703125" style="1"/>
  </cols>
  <sheetData>
    <row r="1" spans="1:2" ht="30" x14ac:dyDescent="0.25">
      <c r="A1" s="19" t="s">
        <v>8</v>
      </c>
      <c r="B1" s="1" t="s">
        <v>3</v>
      </c>
    </row>
    <row r="2" spans="1:2" x14ac:dyDescent="0.25">
      <c r="A2" s="1" t="s">
        <v>206</v>
      </c>
      <c r="B2" s="1" t="s">
        <v>207</v>
      </c>
    </row>
    <row r="3" spans="1:2" ht="30" x14ac:dyDescent="0.25">
      <c r="A3" s="1" t="s">
        <v>178</v>
      </c>
      <c r="B3" s="1">
        <v>12</v>
      </c>
    </row>
    <row r="4" spans="1:2" ht="30" x14ac:dyDescent="0.25">
      <c r="A4" s="1" t="s">
        <v>179</v>
      </c>
      <c r="B4" s="5">
        <v>21</v>
      </c>
    </row>
    <row r="5" spans="1:2" x14ac:dyDescent="0.25">
      <c r="A5" s="1" t="s">
        <v>180</v>
      </c>
      <c r="B5" s="1">
        <v>140</v>
      </c>
    </row>
    <row r="6" spans="1:2" x14ac:dyDescent="0.25">
      <c r="A6" s="1" t="s">
        <v>181</v>
      </c>
      <c r="B6" s="1">
        <v>190</v>
      </c>
    </row>
    <row r="7" spans="1:2" ht="30" x14ac:dyDescent="0.25">
      <c r="A7" s="1" t="s">
        <v>182</v>
      </c>
      <c r="B7" s="1">
        <v>411</v>
      </c>
    </row>
    <row r="8" spans="1:2" ht="45" x14ac:dyDescent="0.25">
      <c r="A8" s="1" t="s">
        <v>183</v>
      </c>
      <c r="B8" s="1">
        <v>448</v>
      </c>
    </row>
    <row r="9" spans="1:2" x14ac:dyDescent="0.25">
      <c r="A9" s="1" t="s">
        <v>184</v>
      </c>
      <c r="B9" s="1">
        <v>479</v>
      </c>
    </row>
    <row r="10" spans="1:2" ht="150" x14ac:dyDescent="0.25">
      <c r="A10" s="1" t="s">
        <v>185</v>
      </c>
      <c r="B10" s="1">
        <v>504</v>
      </c>
    </row>
    <row r="11" spans="1:2" x14ac:dyDescent="0.25">
      <c r="A11" s="1" t="s">
        <v>186</v>
      </c>
      <c r="B11" s="1">
        <v>592</v>
      </c>
    </row>
    <row r="12" spans="1:2" ht="30" x14ac:dyDescent="0.25">
      <c r="A12" s="1" t="s">
        <v>187</v>
      </c>
      <c r="B12" s="1">
        <v>593</v>
      </c>
    </row>
    <row r="13" spans="1:2" ht="60" x14ac:dyDescent="0.25">
      <c r="A13" s="1" t="s">
        <v>188</v>
      </c>
      <c r="B13" s="1">
        <v>657</v>
      </c>
    </row>
    <row r="14" spans="1:2" ht="30" x14ac:dyDescent="0.25">
      <c r="A14" s="1" t="s">
        <v>189</v>
      </c>
      <c r="B14" s="1">
        <v>663</v>
      </c>
    </row>
    <row r="15" spans="1:2" x14ac:dyDescent="0.25">
      <c r="A15" s="1" t="s">
        <v>190</v>
      </c>
      <c r="B15" s="1">
        <v>865</v>
      </c>
    </row>
    <row r="16" spans="1:2" ht="30" x14ac:dyDescent="0.25">
      <c r="A16" s="1" t="s">
        <v>191</v>
      </c>
      <c r="B16" s="1">
        <v>1153</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8" sqref="A8"/>
    </sheetView>
  </sheetViews>
  <sheetFormatPr baseColWidth="10" defaultColWidth="11.5703125" defaultRowHeight="15" x14ac:dyDescent="0.25"/>
  <cols>
    <col min="1" max="1" width="188.28515625" style="1" customWidth="1"/>
    <col min="2" max="2" width="11.140625" style="1" customWidth="1"/>
    <col min="3" max="16384" width="11.5703125" style="1"/>
  </cols>
  <sheetData>
    <row r="1" spans="1:3" x14ac:dyDescent="0.25">
      <c r="A1" s="19" t="s">
        <v>9</v>
      </c>
      <c r="B1" s="1" t="s">
        <v>3</v>
      </c>
    </row>
    <row r="2" spans="1:3" x14ac:dyDescent="0.25">
      <c r="A2" s="1" t="s">
        <v>206</v>
      </c>
      <c r="B2" s="1" t="s">
        <v>207</v>
      </c>
      <c r="C2" s="1" t="s">
        <v>208</v>
      </c>
    </row>
    <row r="3" spans="1:3" ht="45" x14ac:dyDescent="0.25">
      <c r="A3" s="1" t="s">
        <v>192</v>
      </c>
      <c r="B3" s="1">
        <v>12</v>
      </c>
    </row>
    <row r="4" spans="1:3" ht="75" x14ac:dyDescent="0.25">
      <c r="A4" s="1" t="s">
        <v>193</v>
      </c>
      <c r="B4" s="5">
        <v>21</v>
      </c>
    </row>
    <row r="5" spans="1:3" x14ac:dyDescent="0.25">
      <c r="A5" s="1" t="s">
        <v>194</v>
      </c>
      <c r="B5" s="1">
        <v>140</v>
      </c>
    </row>
    <row r="6" spans="1:3" ht="30" x14ac:dyDescent="0.25">
      <c r="A6" s="1" t="s">
        <v>195</v>
      </c>
      <c r="B6" s="1">
        <v>190</v>
      </c>
    </row>
    <row r="7" spans="1:3" ht="45" x14ac:dyDescent="0.25">
      <c r="A7" s="1" t="s">
        <v>196</v>
      </c>
      <c r="B7" s="1">
        <v>405</v>
      </c>
    </row>
    <row r="8" spans="1:3" ht="60" x14ac:dyDescent="0.25">
      <c r="A8" s="1" t="s">
        <v>197</v>
      </c>
      <c r="B8" s="1">
        <v>411</v>
      </c>
    </row>
    <row r="9" spans="1:3" ht="30" x14ac:dyDescent="0.25">
      <c r="A9" s="1" t="s">
        <v>198</v>
      </c>
      <c r="B9" s="1">
        <v>422</v>
      </c>
    </row>
    <row r="10" spans="1:3" ht="60" x14ac:dyDescent="0.25">
      <c r="A10" s="1" t="s">
        <v>199</v>
      </c>
      <c r="B10" s="1">
        <v>448</v>
      </c>
    </row>
    <row r="11" spans="1:3" x14ac:dyDescent="0.25">
      <c r="A11" s="1" t="s">
        <v>200</v>
      </c>
      <c r="B11" s="1">
        <v>479</v>
      </c>
    </row>
    <row r="12" spans="1:3" ht="75" x14ac:dyDescent="0.25">
      <c r="A12" s="1" t="s">
        <v>201</v>
      </c>
      <c r="B12" s="1">
        <v>504</v>
      </c>
    </row>
    <row r="13" spans="1:3" ht="30" x14ac:dyDescent="0.25">
      <c r="A13" s="1" t="s">
        <v>202</v>
      </c>
      <c r="B13" s="1">
        <v>592</v>
      </c>
    </row>
    <row r="14" spans="1:3" ht="30" x14ac:dyDescent="0.25">
      <c r="A14" s="1" t="s">
        <v>203</v>
      </c>
      <c r="B14" s="1">
        <v>593</v>
      </c>
    </row>
    <row r="15" spans="1:3" ht="60" x14ac:dyDescent="0.25">
      <c r="A15" s="1" t="s">
        <v>204</v>
      </c>
      <c r="B15" s="1">
        <v>657</v>
      </c>
    </row>
    <row r="16" spans="1:3" x14ac:dyDescent="0.25">
      <c r="A16" s="1" t="s">
        <v>205</v>
      </c>
      <c r="B16" s="1">
        <v>1153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1" sqref="H31"/>
    </sheetView>
  </sheetViews>
  <sheetFormatPr baseColWidth="10"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95" zoomScaleNormal="95" workbookViewId="0">
      <pane ySplit="2" topLeftCell="A3" activePane="bottomLeft" state="frozen"/>
      <selection pane="bottomLeft" activeCell="A3" sqref="A3"/>
    </sheetView>
  </sheetViews>
  <sheetFormatPr baseColWidth="10" defaultColWidth="11.5703125" defaultRowHeight="15" x14ac:dyDescent="0.25"/>
  <cols>
    <col min="1" max="1" width="4.42578125" style="1" customWidth="1"/>
    <col min="2" max="2" width="196.28515625" style="1" customWidth="1"/>
    <col min="3" max="3" width="11.28515625" style="1" customWidth="1"/>
    <col min="4" max="16384" width="11.5703125" style="1"/>
  </cols>
  <sheetData>
    <row r="1" spans="1:3" x14ac:dyDescent="0.25">
      <c r="A1" s="20" t="s">
        <v>0</v>
      </c>
      <c r="B1" s="20"/>
      <c r="C1" s="1" t="s">
        <v>3</v>
      </c>
    </row>
    <row r="2" spans="1:3" ht="45" x14ac:dyDescent="0.25">
      <c r="A2" s="1" t="s">
        <v>206</v>
      </c>
      <c r="B2" s="18" t="s">
        <v>209</v>
      </c>
      <c r="C2" s="1" t="s">
        <v>208</v>
      </c>
    </row>
    <row r="3" spans="1:3" x14ac:dyDescent="0.25">
      <c r="A3" s="1" t="s">
        <v>1</v>
      </c>
      <c r="B3" s="1" t="s">
        <v>40</v>
      </c>
      <c r="C3" s="1">
        <v>12</v>
      </c>
    </row>
    <row r="4" spans="1:3" x14ac:dyDescent="0.25">
      <c r="A4" s="1" t="s">
        <v>1</v>
      </c>
      <c r="C4" s="5">
        <v>21</v>
      </c>
    </row>
    <row r="5" spans="1:3" x14ac:dyDescent="0.25">
      <c r="A5" s="1" t="s">
        <v>1</v>
      </c>
      <c r="B5" s="1" t="s">
        <v>41</v>
      </c>
      <c r="C5" s="1">
        <v>140</v>
      </c>
    </row>
    <row r="6" spans="1:3" ht="30" x14ac:dyDescent="0.25">
      <c r="A6" s="1" t="s">
        <v>1</v>
      </c>
      <c r="B6" s="1" t="s">
        <v>42</v>
      </c>
      <c r="C6" s="1">
        <v>190</v>
      </c>
    </row>
    <row r="7" spans="1:3" x14ac:dyDescent="0.25">
      <c r="A7" s="1" t="s">
        <v>1</v>
      </c>
      <c r="B7" s="1" t="s">
        <v>43</v>
      </c>
      <c r="C7" s="1">
        <v>405</v>
      </c>
    </row>
    <row r="8" spans="1:3" x14ac:dyDescent="0.25">
      <c r="A8" s="1" t="s">
        <v>1</v>
      </c>
      <c r="B8" s="1" t="s">
        <v>44</v>
      </c>
      <c r="C8" s="1">
        <v>411</v>
      </c>
    </row>
    <row r="9" spans="1:3" ht="30" x14ac:dyDescent="0.25">
      <c r="A9" s="1" t="s">
        <v>1</v>
      </c>
      <c r="B9" s="1" t="s">
        <v>45</v>
      </c>
      <c r="C9" s="1">
        <v>422</v>
      </c>
    </row>
    <row r="10" spans="1:3" ht="30" x14ac:dyDescent="0.25">
      <c r="A10" s="1" t="s">
        <v>1</v>
      </c>
      <c r="B10" s="1" t="s">
        <v>46</v>
      </c>
      <c r="C10" s="1">
        <v>448</v>
      </c>
    </row>
    <row r="11" spans="1:3" x14ac:dyDescent="0.25">
      <c r="A11" s="1" t="s">
        <v>1</v>
      </c>
      <c r="B11" s="1" t="s">
        <v>47</v>
      </c>
      <c r="C11" s="1">
        <v>479</v>
      </c>
    </row>
    <row r="12" spans="1:3" ht="45" x14ac:dyDescent="0.25">
      <c r="A12" s="1" t="s">
        <v>1</v>
      </c>
      <c r="B12" s="1" t="s">
        <v>48</v>
      </c>
      <c r="C12" s="1">
        <v>504</v>
      </c>
    </row>
    <row r="13" spans="1:3" x14ac:dyDescent="0.25">
      <c r="A13" s="1" t="s">
        <v>1</v>
      </c>
      <c r="B13" s="1" t="s">
        <v>49</v>
      </c>
      <c r="C13" s="1">
        <v>592</v>
      </c>
    </row>
    <row r="14" spans="1:3" x14ac:dyDescent="0.25">
      <c r="A14" s="1" t="s">
        <v>1</v>
      </c>
      <c r="B14" s="1" t="s">
        <v>50</v>
      </c>
      <c r="C14" s="1">
        <v>593</v>
      </c>
    </row>
    <row r="15" spans="1:3" ht="60" x14ac:dyDescent="0.25">
      <c r="A15" s="1" t="s">
        <v>1</v>
      </c>
      <c r="B15" s="1" t="s">
        <v>51</v>
      </c>
      <c r="C15" s="1">
        <v>657</v>
      </c>
    </row>
    <row r="16" spans="1:3" x14ac:dyDescent="0.25">
      <c r="A16" s="1" t="s">
        <v>1</v>
      </c>
      <c r="B16" s="1" t="s">
        <v>52</v>
      </c>
      <c r="C16" s="1">
        <v>663</v>
      </c>
    </row>
    <row r="17" spans="1:3" x14ac:dyDescent="0.25">
      <c r="A17" s="1" t="s">
        <v>1</v>
      </c>
      <c r="C17" s="1">
        <v>829</v>
      </c>
    </row>
    <row r="18" spans="1:3" x14ac:dyDescent="0.25">
      <c r="A18" s="1" t="s">
        <v>1</v>
      </c>
      <c r="B18" s="1" t="s">
        <v>53</v>
      </c>
      <c r="C18" s="1">
        <v>865</v>
      </c>
    </row>
    <row r="19" spans="1:3" ht="30" x14ac:dyDescent="0.25">
      <c r="A19" s="1" t="s">
        <v>1</v>
      </c>
      <c r="B19" s="1" t="s">
        <v>54</v>
      </c>
      <c r="C19" s="1">
        <v>1153</v>
      </c>
    </row>
  </sheetData>
  <mergeCells count="1">
    <mergeCell ref="A1:B1"/>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3.28515625" style="1" customWidth="1"/>
    <col min="2" max="2" width="184.85546875" style="1" customWidth="1"/>
    <col min="3" max="16384" width="11.5703125" style="1"/>
  </cols>
  <sheetData>
    <row r="1" spans="1:3" x14ac:dyDescent="0.25">
      <c r="A1" s="20" t="s">
        <v>5</v>
      </c>
      <c r="B1" s="20"/>
      <c r="C1" s="1" t="s">
        <v>3</v>
      </c>
    </row>
    <row r="2" spans="1:3" ht="75" x14ac:dyDescent="0.25">
      <c r="A2" s="1" t="s">
        <v>206</v>
      </c>
      <c r="B2" s="18" t="s">
        <v>210</v>
      </c>
      <c r="C2" s="1" t="s">
        <v>208</v>
      </c>
    </row>
    <row r="3" spans="1:3" ht="30" x14ac:dyDescent="0.25">
      <c r="A3" s="1" t="s">
        <v>2</v>
      </c>
      <c r="B3" s="1" t="s">
        <v>55</v>
      </c>
      <c r="C3" s="1">
        <v>12</v>
      </c>
    </row>
    <row r="4" spans="1:3" x14ac:dyDescent="0.25">
      <c r="A4" s="1" t="s">
        <v>2</v>
      </c>
      <c r="C4" s="5">
        <v>21</v>
      </c>
    </row>
    <row r="5" spans="1:3" x14ac:dyDescent="0.25">
      <c r="A5" s="1" t="s">
        <v>2</v>
      </c>
      <c r="B5" s="1" t="s">
        <v>56</v>
      </c>
      <c r="C5" s="1">
        <v>140</v>
      </c>
    </row>
    <row r="6" spans="1:3" x14ac:dyDescent="0.25">
      <c r="A6" s="1" t="s">
        <v>2</v>
      </c>
      <c r="B6" s="1" t="s">
        <v>57</v>
      </c>
      <c r="C6" s="1">
        <v>190</v>
      </c>
    </row>
    <row r="7" spans="1:3" x14ac:dyDescent="0.25">
      <c r="A7" s="1" t="s">
        <v>2</v>
      </c>
      <c r="C7" s="1">
        <v>405</v>
      </c>
    </row>
    <row r="8" spans="1:3" x14ac:dyDescent="0.25">
      <c r="A8" s="1" t="s">
        <v>2</v>
      </c>
      <c r="B8" s="1" t="s">
        <v>58</v>
      </c>
      <c r="C8" s="1">
        <v>411</v>
      </c>
    </row>
    <row r="9" spans="1:3" ht="30" x14ac:dyDescent="0.25">
      <c r="A9" s="1" t="s">
        <v>2</v>
      </c>
      <c r="B9" s="1" t="s">
        <v>59</v>
      </c>
      <c r="C9" s="1">
        <v>422</v>
      </c>
    </row>
    <row r="10" spans="1:3" ht="45" x14ac:dyDescent="0.25">
      <c r="A10" s="1" t="s">
        <v>2</v>
      </c>
      <c r="B10" s="1" t="s">
        <v>60</v>
      </c>
      <c r="C10" s="1">
        <v>448</v>
      </c>
    </row>
    <row r="11" spans="1:3" x14ac:dyDescent="0.25">
      <c r="A11" s="1" t="s">
        <v>2</v>
      </c>
      <c r="B11" s="1" t="s">
        <v>61</v>
      </c>
      <c r="C11" s="1">
        <v>479</v>
      </c>
    </row>
    <row r="12" spans="1:3" ht="60" x14ac:dyDescent="0.25">
      <c r="A12" s="1" t="s">
        <v>2</v>
      </c>
      <c r="B12" s="1" t="s">
        <v>62</v>
      </c>
      <c r="C12" s="1">
        <v>504</v>
      </c>
    </row>
    <row r="13" spans="1:3" ht="30" x14ac:dyDescent="0.25">
      <c r="A13" s="1" t="s">
        <v>2</v>
      </c>
      <c r="B13" s="1" t="s">
        <v>63</v>
      </c>
      <c r="C13" s="1">
        <v>592</v>
      </c>
    </row>
    <row r="14" spans="1:3" ht="30" x14ac:dyDescent="0.25">
      <c r="A14" s="1" t="s">
        <v>2</v>
      </c>
      <c r="B14" s="1" t="s">
        <v>64</v>
      </c>
      <c r="C14" s="1">
        <v>593</v>
      </c>
    </row>
    <row r="15" spans="1:3" ht="90" x14ac:dyDescent="0.25">
      <c r="A15" s="1" t="s">
        <v>2</v>
      </c>
      <c r="B15" s="1" t="s">
        <v>65</v>
      </c>
      <c r="C15" s="1">
        <v>657</v>
      </c>
    </row>
    <row r="16" spans="1:3" x14ac:dyDescent="0.25">
      <c r="A16" s="1" t="s">
        <v>2</v>
      </c>
      <c r="B16" s="1" t="s">
        <v>66</v>
      </c>
      <c r="C16" s="1">
        <v>663</v>
      </c>
    </row>
    <row r="17" spans="1:3" x14ac:dyDescent="0.25">
      <c r="A17" s="1" t="s">
        <v>2</v>
      </c>
      <c r="C17" s="1">
        <v>829</v>
      </c>
    </row>
    <row r="18" spans="1:3" x14ac:dyDescent="0.25">
      <c r="A18" s="1" t="s">
        <v>2</v>
      </c>
      <c r="B18" s="1" t="s">
        <v>67</v>
      </c>
      <c r="C18" s="1">
        <v>865</v>
      </c>
    </row>
    <row r="19" spans="1:3" ht="30" x14ac:dyDescent="0.25">
      <c r="A19" s="1" t="s">
        <v>2</v>
      </c>
      <c r="B19" s="1" t="s">
        <v>68</v>
      </c>
      <c r="C19" s="1">
        <v>1153</v>
      </c>
    </row>
  </sheetData>
  <mergeCells count="1">
    <mergeCell ref="A1:B1"/>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pane ySplit="2" topLeftCell="A3" activePane="bottomLeft" state="frozen"/>
      <selection pane="bottomLeft" activeCell="B2" sqref="B2"/>
    </sheetView>
  </sheetViews>
  <sheetFormatPr baseColWidth="10" defaultColWidth="11.5703125" defaultRowHeight="15" x14ac:dyDescent="0.25"/>
  <cols>
    <col min="1" max="1" width="4.5703125" style="1" customWidth="1"/>
    <col min="2" max="2" width="188" style="1" customWidth="1"/>
    <col min="3" max="16384" width="11.5703125" style="1"/>
  </cols>
  <sheetData>
    <row r="1" spans="1:3" x14ac:dyDescent="0.25">
      <c r="A1" s="20" t="s">
        <v>15</v>
      </c>
      <c r="B1" s="20"/>
      <c r="C1" s="1" t="s">
        <v>3</v>
      </c>
    </row>
    <row r="2" spans="1:3" ht="16.149999999999999" customHeight="1" x14ac:dyDescent="0.25">
      <c r="A2" s="1" t="s">
        <v>206</v>
      </c>
      <c r="B2" s="18" t="s">
        <v>209</v>
      </c>
      <c r="C2" s="1" t="s">
        <v>208</v>
      </c>
    </row>
    <row r="3" spans="1:3" x14ac:dyDescent="0.25">
      <c r="A3" s="1" t="s">
        <v>1</v>
      </c>
      <c r="B3" s="1" t="s">
        <v>69</v>
      </c>
      <c r="C3" s="1">
        <v>12</v>
      </c>
    </row>
    <row r="4" spans="1:3" x14ac:dyDescent="0.25">
      <c r="A4" s="1" t="s">
        <v>1</v>
      </c>
      <c r="C4" s="5">
        <v>21</v>
      </c>
    </row>
    <row r="5" spans="1:3" ht="30" x14ac:dyDescent="0.25">
      <c r="A5" s="1" t="s">
        <v>1</v>
      </c>
      <c r="B5" s="1" t="s">
        <v>70</v>
      </c>
      <c r="C5" s="1">
        <v>140</v>
      </c>
    </row>
    <row r="6" spans="1:3" x14ac:dyDescent="0.25">
      <c r="A6" s="1" t="s">
        <v>1</v>
      </c>
      <c r="B6" s="1" t="s">
        <v>71</v>
      </c>
      <c r="C6" s="1">
        <v>190</v>
      </c>
    </row>
    <row r="7" spans="1:3" x14ac:dyDescent="0.25">
      <c r="A7" s="1" t="s">
        <v>1</v>
      </c>
      <c r="C7" s="1">
        <v>405</v>
      </c>
    </row>
    <row r="8" spans="1:3" x14ac:dyDescent="0.25">
      <c r="A8" s="1" t="s">
        <v>1</v>
      </c>
      <c r="B8" s="1" t="s">
        <v>72</v>
      </c>
      <c r="C8" s="1">
        <v>411</v>
      </c>
    </row>
    <row r="9" spans="1:3" ht="30" x14ac:dyDescent="0.25">
      <c r="A9" s="1" t="s">
        <v>1</v>
      </c>
      <c r="B9" s="1" t="s">
        <v>73</v>
      </c>
      <c r="C9" s="1">
        <v>422</v>
      </c>
    </row>
    <row r="10" spans="1:3" ht="45" x14ac:dyDescent="0.25">
      <c r="A10" s="1" t="s">
        <v>1</v>
      </c>
      <c r="B10" s="1" t="s">
        <v>74</v>
      </c>
      <c r="C10" s="1">
        <v>448</v>
      </c>
    </row>
    <row r="11" spans="1:3" x14ac:dyDescent="0.25">
      <c r="A11" s="1" t="s">
        <v>1</v>
      </c>
      <c r="B11" s="1" t="s">
        <v>75</v>
      </c>
      <c r="C11" s="1">
        <v>479</v>
      </c>
    </row>
    <row r="12" spans="1:3" ht="105" x14ac:dyDescent="0.25">
      <c r="A12" s="1" t="s">
        <v>1</v>
      </c>
      <c r="B12" s="1" t="s">
        <v>76</v>
      </c>
      <c r="C12" s="1">
        <v>504</v>
      </c>
    </row>
    <row r="13" spans="1:3" ht="30" x14ac:dyDescent="0.25">
      <c r="A13" s="1" t="s">
        <v>1</v>
      </c>
      <c r="B13" s="1" t="s">
        <v>77</v>
      </c>
      <c r="C13" s="1">
        <v>592</v>
      </c>
    </row>
    <row r="14" spans="1:3" x14ac:dyDescent="0.25">
      <c r="A14" s="1" t="s">
        <v>1</v>
      </c>
      <c r="B14" s="1" t="s">
        <v>78</v>
      </c>
      <c r="C14" s="1">
        <v>593</v>
      </c>
    </row>
    <row r="15" spans="1:3" ht="75" x14ac:dyDescent="0.25">
      <c r="A15" s="1" t="s">
        <v>1</v>
      </c>
      <c r="B15" s="1" t="s">
        <v>79</v>
      </c>
      <c r="C15" s="1">
        <v>657</v>
      </c>
    </row>
    <row r="16" spans="1:3" ht="30" x14ac:dyDescent="0.25">
      <c r="A16" s="1" t="s">
        <v>1</v>
      </c>
      <c r="B16" s="1" t="s">
        <v>80</v>
      </c>
      <c r="C16" s="1">
        <v>663</v>
      </c>
    </row>
    <row r="17" spans="1:3" x14ac:dyDescent="0.25">
      <c r="A17" s="1" t="s">
        <v>1</v>
      </c>
      <c r="C17" s="1">
        <v>829</v>
      </c>
    </row>
    <row r="18" spans="1:3" ht="30" x14ac:dyDescent="0.25">
      <c r="A18" s="1" t="s">
        <v>1</v>
      </c>
      <c r="B18" s="1" t="s">
        <v>81</v>
      </c>
      <c r="C18" s="1">
        <v>865</v>
      </c>
    </row>
    <row r="19" spans="1:3" ht="60" x14ac:dyDescent="0.25">
      <c r="A19" s="1" t="s">
        <v>1</v>
      </c>
      <c r="B19" s="1" t="s">
        <v>82</v>
      </c>
      <c r="C19" s="1">
        <v>1153</v>
      </c>
    </row>
  </sheetData>
  <mergeCells count="1">
    <mergeCell ref="A1:B1"/>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pane ySplit="2" topLeftCell="A3" activePane="bottomLeft" state="frozen"/>
      <selection pane="bottomLeft" activeCell="B2" sqref="B2"/>
    </sheetView>
  </sheetViews>
  <sheetFormatPr baseColWidth="10" defaultColWidth="11.5703125" defaultRowHeight="15" x14ac:dyDescent="0.25"/>
  <cols>
    <col min="1" max="1" width="4.7109375" style="1" customWidth="1"/>
    <col min="2" max="2" width="187.85546875" style="1" customWidth="1"/>
    <col min="3" max="16384" width="11.5703125" style="1"/>
  </cols>
  <sheetData>
    <row r="1" spans="1:3" x14ac:dyDescent="0.25">
      <c r="A1" s="20" t="s">
        <v>6</v>
      </c>
      <c r="B1" s="20"/>
      <c r="C1" s="1" t="s">
        <v>3</v>
      </c>
    </row>
    <row r="2" spans="1:3" ht="14.45" customHeight="1" x14ac:dyDescent="0.25">
      <c r="A2" s="1" t="s">
        <v>206</v>
      </c>
      <c r="B2" s="18" t="s">
        <v>211</v>
      </c>
      <c r="C2" s="1" t="s">
        <v>208</v>
      </c>
    </row>
    <row r="3" spans="1:3" x14ac:dyDescent="0.25">
      <c r="A3" s="1" t="s">
        <v>2</v>
      </c>
      <c r="B3" s="1" t="s">
        <v>83</v>
      </c>
      <c r="C3" s="1">
        <v>12</v>
      </c>
    </row>
    <row r="4" spans="1:3" x14ac:dyDescent="0.25">
      <c r="A4" s="1" t="s">
        <v>2</v>
      </c>
      <c r="C4" s="5">
        <v>21</v>
      </c>
    </row>
    <row r="5" spans="1:3" ht="45" x14ac:dyDescent="0.25">
      <c r="A5" s="1" t="s">
        <v>2</v>
      </c>
      <c r="B5" s="1" t="s">
        <v>84</v>
      </c>
      <c r="C5" s="1">
        <v>140</v>
      </c>
    </row>
    <row r="6" spans="1:3" x14ac:dyDescent="0.25">
      <c r="A6" s="1" t="s">
        <v>2</v>
      </c>
      <c r="B6" s="1" t="s">
        <v>85</v>
      </c>
      <c r="C6" s="1">
        <v>190</v>
      </c>
    </row>
    <row r="7" spans="1:3" x14ac:dyDescent="0.25">
      <c r="A7" s="1" t="s">
        <v>2</v>
      </c>
      <c r="B7" s="1" t="s">
        <v>86</v>
      </c>
      <c r="C7" s="1">
        <v>405</v>
      </c>
    </row>
    <row r="8" spans="1:3" ht="30" x14ac:dyDescent="0.25">
      <c r="A8" s="1" t="s">
        <v>2</v>
      </c>
      <c r="B8" s="1" t="s">
        <v>87</v>
      </c>
      <c r="C8" s="1">
        <v>411</v>
      </c>
    </row>
    <row r="9" spans="1:3" x14ac:dyDescent="0.25">
      <c r="A9" s="1" t="s">
        <v>2</v>
      </c>
      <c r="B9" s="1" t="s">
        <v>88</v>
      </c>
      <c r="C9" s="1">
        <v>422</v>
      </c>
    </row>
    <row r="10" spans="1:3" ht="30" x14ac:dyDescent="0.25">
      <c r="A10" s="1" t="s">
        <v>2</v>
      </c>
      <c r="B10" s="1" t="s">
        <v>89</v>
      </c>
      <c r="C10" s="1">
        <v>448</v>
      </c>
    </row>
    <row r="11" spans="1:3" x14ac:dyDescent="0.25">
      <c r="A11" s="1" t="s">
        <v>2</v>
      </c>
      <c r="B11" s="1" t="s">
        <v>90</v>
      </c>
      <c r="C11" s="1">
        <v>479</v>
      </c>
    </row>
    <row r="12" spans="1:3" ht="75" x14ac:dyDescent="0.25">
      <c r="A12" s="1" t="s">
        <v>2</v>
      </c>
      <c r="B12" s="1" t="s">
        <v>91</v>
      </c>
      <c r="C12" s="1">
        <v>504</v>
      </c>
    </row>
    <row r="13" spans="1:3" ht="45" x14ac:dyDescent="0.25">
      <c r="A13" s="1" t="s">
        <v>2</v>
      </c>
      <c r="B13" s="1" t="s">
        <v>92</v>
      </c>
      <c r="C13" s="1">
        <v>592</v>
      </c>
    </row>
    <row r="14" spans="1:3" ht="30" x14ac:dyDescent="0.25">
      <c r="A14" s="1" t="s">
        <v>2</v>
      </c>
      <c r="B14" s="1" t="s">
        <v>93</v>
      </c>
      <c r="C14" s="1">
        <v>593</v>
      </c>
    </row>
    <row r="15" spans="1:3" ht="45" x14ac:dyDescent="0.25">
      <c r="A15" s="1" t="s">
        <v>2</v>
      </c>
      <c r="B15" s="1" t="s">
        <v>94</v>
      </c>
      <c r="C15" s="1">
        <v>657</v>
      </c>
    </row>
    <row r="16" spans="1:3" ht="30" x14ac:dyDescent="0.25">
      <c r="A16" s="1" t="s">
        <v>2</v>
      </c>
      <c r="B16" s="1" t="s">
        <v>95</v>
      </c>
      <c r="C16" s="1">
        <v>663</v>
      </c>
    </row>
    <row r="17" spans="1:3" x14ac:dyDescent="0.25">
      <c r="A17" s="1" t="s">
        <v>2</v>
      </c>
      <c r="C17" s="1">
        <v>829</v>
      </c>
    </row>
    <row r="18" spans="1:3" x14ac:dyDescent="0.25">
      <c r="A18" s="1" t="s">
        <v>1</v>
      </c>
      <c r="B18" s="1" t="s">
        <v>96</v>
      </c>
      <c r="C18" s="1">
        <v>865</v>
      </c>
    </row>
    <row r="19" spans="1:3" ht="30" x14ac:dyDescent="0.25">
      <c r="A19" s="1" t="s">
        <v>2</v>
      </c>
      <c r="B19" s="1" t="s">
        <v>97</v>
      </c>
      <c r="C19" s="1">
        <v>1153</v>
      </c>
    </row>
  </sheetData>
  <mergeCells count="1">
    <mergeCell ref="A1:B1"/>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4.5703125" style="1" customWidth="1"/>
    <col min="2" max="2" width="187.7109375" style="1" customWidth="1"/>
    <col min="3" max="16384" width="11.5703125" style="1"/>
  </cols>
  <sheetData>
    <row r="1" spans="1:3" x14ac:dyDescent="0.25">
      <c r="A1" s="21" t="s">
        <v>16</v>
      </c>
      <c r="B1" s="21"/>
      <c r="C1" s="1" t="s">
        <v>3</v>
      </c>
    </row>
    <row r="2" spans="1:3" ht="15.6" customHeight="1" x14ac:dyDescent="0.25">
      <c r="A2" s="1" t="s">
        <v>206</v>
      </c>
      <c r="B2" s="18" t="s">
        <v>210</v>
      </c>
      <c r="C2" s="1" t="s">
        <v>208</v>
      </c>
    </row>
    <row r="3" spans="1:3" x14ac:dyDescent="0.25">
      <c r="A3" s="1" t="s">
        <v>2</v>
      </c>
      <c r="B3" s="1" t="s">
        <v>98</v>
      </c>
      <c r="C3" s="1">
        <v>12</v>
      </c>
    </row>
    <row r="4" spans="1:3" x14ac:dyDescent="0.25">
      <c r="A4" s="1" t="s">
        <v>2</v>
      </c>
      <c r="C4" s="5">
        <v>21</v>
      </c>
    </row>
    <row r="5" spans="1:3" x14ac:dyDescent="0.25">
      <c r="A5" s="1" t="s">
        <v>2</v>
      </c>
      <c r="B5" s="1" t="s">
        <v>99</v>
      </c>
      <c r="C5" s="1">
        <v>140</v>
      </c>
    </row>
    <row r="6" spans="1:3" x14ac:dyDescent="0.25">
      <c r="A6" s="1" t="s">
        <v>2</v>
      </c>
      <c r="B6" s="1" t="s">
        <v>100</v>
      </c>
      <c r="C6" s="1">
        <v>190</v>
      </c>
    </row>
    <row r="7" spans="1:3" x14ac:dyDescent="0.25">
      <c r="A7" s="1" t="s">
        <v>2</v>
      </c>
      <c r="B7" s="1" t="s">
        <v>101</v>
      </c>
      <c r="C7" s="1">
        <v>405</v>
      </c>
    </row>
    <row r="8" spans="1:3" ht="30" x14ac:dyDescent="0.25">
      <c r="A8" s="1" t="s">
        <v>2</v>
      </c>
      <c r="B8" s="1" t="s">
        <v>102</v>
      </c>
      <c r="C8" s="1">
        <v>411</v>
      </c>
    </row>
    <row r="9" spans="1:3" x14ac:dyDescent="0.25">
      <c r="A9" s="1" t="s">
        <v>2</v>
      </c>
      <c r="B9" s="1" t="s">
        <v>103</v>
      </c>
      <c r="C9" s="1">
        <v>422</v>
      </c>
    </row>
    <row r="10" spans="1:3" ht="30" x14ac:dyDescent="0.25">
      <c r="A10" s="1" t="s">
        <v>2</v>
      </c>
      <c r="B10" s="1" t="s">
        <v>104</v>
      </c>
      <c r="C10" s="1">
        <v>448</v>
      </c>
    </row>
    <row r="11" spans="1:3" x14ac:dyDescent="0.25">
      <c r="A11" s="1" t="s">
        <v>2</v>
      </c>
      <c r="B11" s="1" t="s">
        <v>105</v>
      </c>
      <c r="C11" s="1">
        <v>479</v>
      </c>
    </row>
    <row r="12" spans="1:3" ht="135" x14ac:dyDescent="0.25">
      <c r="A12" s="1" t="s">
        <v>2</v>
      </c>
      <c r="B12" s="1" t="s">
        <v>106</v>
      </c>
      <c r="C12" s="1">
        <v>504</v>
      </c>
    </row>
    <row r="13" spans="1:3" ht="45" x14ac:dyDescent="0.25">
      <c r="A13" s="1" t="s">
        <v>2</v>
      </c>
      <c r="B13" s="1" t="s">
        <v>107</v>
      </c>
      <c r="C13" s="1">
        <v>592</v>
      </c>
    </row>
    <row r="14" spans="1:3" ht="30" x14ac:dyDescent="0.25">
      <c r="A14" s="1" t="s">
        <v>2</v>
      </c>
      <c r="B14" s="1" t="s">
        <v>108</v>
      </c>
      <c r="C14" s="1">
        <v>593</v>
      </c>
    </row>
    <row r="15" spans="1:3" ht="60" x14ac:dyDescent="0.25">
      <c r="A15" s="1" t="s">
        <v>2</v>
      </c>
      <c r="B15" s="1" t="s">
        <v>109</v>
      </c>
      <c r="C15" s="1">
        <v>657</v>
      </c>
    </row>
    <row r="16" spans="1:3" x14ac:dyDescent="0.25">
      <c r="A16" s="1" t="s">
        <v>2</v>
      </c>
      <c r="B16" s="1" t="s">
        <v>110</v>
      </c>
      <c r="C16" s="1">
        <v>663</v>
      </c>
    </row>
    <row r="17" spans="1:3" x14ac:dyDescent="0.25">
      <c r="A17" s="1" t="s">
        <v>2</v>
      </c>
      <c r="C17" s="1">
        <v>829</v>
      </c>
    </row>
    <row r="18" spans="1:3" x14ac:dyDescent="0.25">
      <c r="A18" s="1" t="s">
        <v>2</v>
      </c>
      <c r="B18" s="1" t="s">
        <v>111</v>
      </c>
      <c r="C18" s="1">
        <v>865</v>
      </c>
    </row>
    <row r="19" spans="1:3" ht="30" x14ac:dyDescent="0.25">
      <c r="A19" s="1" t="s">
        <v>2</v>
      </c>
      <c r="B19" s="1" t="s">
        <v>112</v>
      </c>
      <c r="C19" s="1">
        <v>1153</v>
      </c>
    </row>
  </sheetData>
  <mergeCells count="1">
    <mergeCell ref="A1:B1"/>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pane ySplit="2" topLeftCell="A3" activePane="bottomLeft" state="frozen"/>
      <selection pane="bottomLeft" activeCell="A3" sqref="A3"/>
    </sheetView>
  </sheetViews>
  <sheetFormatPr baseColWidth="10" defaultColWidth="11.5703125" defaultRowHeight="15" x14ac:dyDescent="0.25"/>
  <cols>
    <col min="1" max="1" width="12.140625" style="1" customWidth="1"/>
    <col min="2" max="2" width="177.28515625" style="1" customWidth="1"/>
    <col min="3" max="16384" width="11.5703125" style="1"/>
  </cols>
  <sheetData>
    <row r="1" spans="1:3" x14ac:dyDescent="0.25">
      <c r="A1" s="21" t="s">
        <v>11</v>
      </c>
      <c r="B1" s="21"/>
      <c r="C1" s="1" t="s">
        <v>3</v>
      </c>
    </row>
    <row r="2" spans="1:3" x14ac:dyDescent="0.25">
      <c r="A2" s="1" t="s">
        <v>206</v>
      </c>
      <c r="B2" s="18" t="s">
        <v>212</v>
      </c>
      <c r="C2" s="1" t="s">
        <v>208</v>
      </c>
    </row>
    <row r="3" spans="1:3" x14ac:dyDescent="0.25">
      <c r="A3" s="1" t="s">
        <v>13</v>
      </c>
      <c r="B3" s="1" t="s">
        <v>113</v>
      </c>
      <c r="C3" s="1">
        <v>12</v>
      </c>
    </row>
    <row r="4" spans="1:3" x14ac:dyDescent="0.25">
      <c r="A4" s="1" t="s">
        <v>13</v>
      </c>
      <c r="C4" s="5">
        <v>21</v>
      </c>
    </row>
    <row r="5" spans="1:3" x14ac:dyDescent="0.25">
      <c r="A5" s="1" t="s">
        <v>13</v>
      </c>
      <c r="B5" s="1" t="s">
        <v>114</v>
      </c>
      <c r="C5" s="1">
        <v>140</v>
      </c>
    </row>
    <row r="6" spans="1:3" x14ac:dyDescent="0.25">
      <c r="A6" s="1" t="s">
        <v>13</v>
      </c>
      <c r="B6" s="1" t="s">
        <v>115</v>
      </c>
      <c r="C6" s="1">
        <v>190</v>
      </c>
    </row>
    <row r="7" spans="1:3" x14ac:dyDescent="0.25">
      <c r="A7" s="1" t="s">
        <v>13</v>
      </c>
      <c r="B7" s="1" t="s">
        <v>116</v>
      </c>
      <c r="C7" s="1">
        <v>405</v>
      </c>
    </row>
    <row r="8" spans="1:3" x14ac:dyDescent="0.25">
      <c r="A8" s="1" t="s">
        <v>13</v>
      </c>
      <c r="B8" s="1" t="s">
        <v>117</v>
      </c>
      <c r="C8" s="1">
        <v>411</v>
      </c>
    </row>
    <row r="9" spans="1:3" x14ac:dyDescent="0.25">
      <c r="A9" s="1" t="s">
        <v>13</v>
      </c>
      <c r="B9" s="1" t="s">
        <v>118</v>
      </c>
      <c r="C9" s="1">
        <v>422</v>
      </c>
    </row>
    <row r="10" spans="1:3" ht="30" x14ac:dyDescent="0.25">
      <c r="A10" s="1" t="s">
        <v>13</v>
      </c>
      <c r="B10" s="1" t="s">
        <v>119</v>
      </c>
      <c r="C10" s="1">
        <v>448</v>
      </c>
    </row>
    <row r="11" spans="1:3" x14ac:dyDescent="0.25">
      <c r="A11" s="1" t="s">
        <v>12</v>
      </c>
      <c r="B11" s="1" t="s">
        <v>120</v>
      </c>
      <c r="C11" s="1">
        <v>479</v>
      </c>
    </row>
    <row r="12" spans="1:3" ht="60" x14ac:dyDescent="0.25">
      <c r="A12" s="1" t="s">
        <v>13</v>
      </c>
      <c r="B12" s="1" t="s">
        <v>121</v>
      </c>
      <c r="C12" s="1">
        <v>504</v>
      </c>
    </row>
    <row r="13" spans="1:3" x14ac:dyDescent="0.25">
      <c r="A13" s="1" t="s">
        <v>13</v>
      </c>
      <c r="B13" s="1" t="s">
        <v>122</v>
      </c>
      <c r="C13" s="1">
        <v>592</v>
      </c>
    </row>
    <row r="14" spans="1:3" x14ac:dyDescent="0.25">
      <c r="A14" s="1" t="s">
        <v>13</v>
      </c>
      <c r="B14" s="1" t="s">
        <v>123</v>
      </c>
      <c r="C14" s="1">
        <v>593</v>
      </c>
    </row>
    <row r="15" spans="1:3" ht="45" x14ac:dyDescent="0.25">
      <c r="A15" s="1" t="s">
        <v>13</v>
      </c>
      <c r="B15" s="1" t="s">
        <v>124</v>
      </c>
      <c r="C15" s="1">
        <v>657</v>
      </c>
    </row>
    <row r="16" spans="1:3" x14ac:dyDescent="0.25">
      <c r="A16" s="1" t="s">
        <v>13</v>
      </c>
      <c r="B16" s="1" t="s">
        <v>125</v>
      </c>
      <c r="C16" s="1">
        <v>663</v>
      </c>
    </row>
    <row r="17" spans="1:3" x14ac:dyDescent="0.25">
      <c r="A17" s="1" t="s">
        <v>12</v>
      </c>
      <c r="C17" s="1">
        <v>829</v>
      </c>
    </row>
    <row r="18" spans="1:3" x14ac:dyDescent="0.25">
      <c r="A18" s="1" t="s">
        <v>13</v>
      </c>
      <c r="B18" s="1" t="s">
        <v>126</v>
      </c>
      <c r="C18" s="1">
        <v>865</v>
      </c>
    </row>
    <row r="19" spans="1:3" ht="45" x14ac:dyDescent="0.25">
      <c r="A19" s="1" t="s">
        <v>13</v>
      </c>
      <c r="B19" s="1" t="s">
        <v>127</v>
      </c>
      <c r="C19" s="1">
        <v>1153</v>
      </c>
    </row>
  </sheetData>
  <mergeCells count="1">
    <mergeCell ref="A1:B1"/>
  </mergeCell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pane ySplit="2" topLeftCell="A3" activePane="bottomLeft" state="frozen"/>
      <selection pane="bottomLeft" activeCell="B7" sqref="B7"/>
    </sheetView>
  </sheetViews>
  <sheetFormatPr baseColWidth="10" defaultColWidth="11.5703125" defaultRowHeight="15" x14ac:dyDescent="0.25"/>
  <cols>
    <col min="1" max="1" width="4.42578125" style="1" customWidth="1"/>
    <col min="2" max="2" width="188.140625" style="1" customWidth="1"/>
    <col min="3" max="16384" width="11.5703125" style="1"/>
  </cols>
  <sheetData>
    <row r="1" spans="1:3" x14ac:dyDescent="0.25">
      <c r="A1" s="21" t="s">
        <v>10</v>
      </c>
      <c r="B1" s="21"/>
      <c r="C1" s="1" t="s">
        <v>3</v>
      </c>
    </row>
    <row r="2" spans="1:3" ht="16.149999999999999" customHeight="1" x14ac:dyDescent="0.25">
      <c r="A2" s="1" t="s">
        <v>206</v>
      </c>
      <c r="B2" s="18" t="s">
        <v>213</v>
      </c>
      <c r="C2" s="1" t="s">
        <v>208</v>
      </c>
    </row>
    <row r="3" spans="1:3" x14ac:dyDescent="0.25">
      <c r="A3" s="1" t="s">
        <v>2</v>
      </c>
      <c r="B3" s="1" t="s">
        <v>128</v>
      </c>
      <c r="C3" s="1">
        <v>12</v>
      </c>
    </row>
    <row r="4" spans="1:3" x14ac:dyDescent="0.25">
      <c r="A4" s="1" t="s">
        <v>2</v>
      </c>
      <c r="C4" s="5">
        <v>21</v>
      </c>
    </row>
    <row r="5" spans="1:3" ht="30" x14ac:dyDescent="0.25">
      <c r="A5" s="1" t="s">
        <v>2</v>
      </c>
      <c r="B5" s="1" t="s">
        <v>129</v>
      </c>
      <c r="C5" s="1">
        <v>140</v>
      </c>
    </row>
    <row r="6" spans="1:3" ht="30" x14ac:dyDescent="0.25">
      <c r="A6" s="1" t="s">
        <v>2</v>
      </c>
      <c r="B6" s="1" t="s">
        <v>130</v>
      </c>
      <c r="C6" s="1">
        <v>190</v>
      </c>
    </row>
    <row r="7" spans="1:3" x14ac:dyDescent="0.25">
      <c r="A7" s="1" t="s">
        <v>1</v>
      </c>
      <c r="C7" s="1">
        <v>405</v>
      </c>
    </row>
    <row r="8" spans="1:3" x14ac:dyDescent="0.25">
      <c r="A8" s="1" t="s">
        <v>2</v>
      </c>
      <c r="B8" s="1" t="s">
        <v>131</v>
      </c>
      <c r="C8" s="1">
        <v>411</v>
      </c>
    </row>
    <row r="9" spans="1:3" x14ac:dyDescent="0.25">
      <c r="A9" s="1" t="s">
        <v>1</v>
      </c>
      <c r="B9" s="1" t="s">
        <v>132</v>
      </c>
      <c r="C9" s="1">
        <v>422</v>
      </c>
    </row>
    <row r="10" spans="1:3" x14ac:dyDescent="0.25">
      <c r="A10" s="1" t="s">
        <v>2</v>
      </c>
      <c r="B10" s="1" t="s">
        <v>133</v>
      </c>
      <c r="C10" s="1">
        <v>448</v>
      </c>
    </row>
    <row r="11" spans="1:3" x14ac:dyDescent="0.25">
      <c r="A11" s="1" t="s">
        <v>2</v>
      </c>
      <c r="B11" s="1" t="s">
        <v>134</v>
      </c>
      <c r="C11" s="1">
        <v>479</v>
      </c>
    </row>
    <row r="12" spans="1:3" ht="135" x14ac:dyDescent="0.25">
      <c r="A12" s="1" t="s">
        <v>2</v>
      </c>
      <c r="B12" s="1" t="s">
        <v>135</v>
      </c>
      <c r="C12" s="1">
        <v>504</v>
      </c>
    </row>
    <row r="13" spans="1:3" x14ac:dyDescent="0.25">
      <c r="A13" s="1" t="s">
        <v>2</v>
      </c>
      <c r="B13" s="1" t="s">
        <v>136</v>
      </c>
      <c r="C13" s="1">
        <v>592</v>
      </c>
    </row>
    <row r="14" spans="1:3" x14ac:dyDescent="0.25">
      <c r="A14" s="1" t="s">
        <v>2</v>
      </c>
      <c r="B14" s="1" t="s">
        <v>137</v>
      </c>
      <c r="C14" s="1">
        <v>593</v>
      </c>
    </row>
    <row r="15" spans="1:3" ht="30" x14ac:dyDescent="0.25">
      <c r="A15" s="1" t="s">
        <v>2</v>
      </c>
      <c r="B15" s="1" t="s">
        <v>138</v>
      </c>
      <c r="C15" s="1">
        <v>657</v>
      </c>
    </row>
    <row r="16" spans="1:3" x14ac:dyDescent="0.25">
      <c r="A16" s="1" t="s">
        <v>2</v>
      </c>
      <c r="B16" s="1" t="s">
        <v>139</v>
      </c>
      <c r="C16" s="1">
        <v>663</v>
      </c>
    </row>
    <row r="17" spans="1:3" x14ac:dyDescent="0.25">
      <c r="A17" s="1" t="s">
        <v>2</v>
      </c>
      <c r="B17" s="1" t="s">
        <v>140</v>
      </c>
      <c r="C17" s="1">
        <v>865</v>
      </c>
    </row>
    <row r="18" spans="1:3" x14ac:dyDescent="0.25">
      <c r="A18" s="1" t="s">
        <v>2</v>
      </c>
      <c r="B18" s="1" t="s">
        <v>141</v>
      </c>
      <c r="C18" s="1">
        <v>1153</v>
      </c>
    </row>
  </sheetData>
  <mergeCells count="1">
    <mergeCell ref="A1:B1"/>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Análisis</vt:lpstr>
      <vt:lpstr>Gráficas</vt:lpstr>
      <vt:lpstr>Pregunta 1</vt:lpstr>
      <vt:lpstr>Pregunta 2</vt:lpstr>
      <vt:lpstr>Pregunta 3</vt:lpstr>
      <vt:lpstr>Pregunta 4</vt:lpstr>
      <vt:lpstr>Pregunta 5</vt:lpstr>
      <vt:lpstr>Pregunta 6</vt:lpstr>
      <vt:lpstr>Pregunta 7</vt:lpstr>
      <vt:lpstr>Pregunta 8</vt:lpstr>
      <vt:lpstr>Pregunta 9</vt:lpstr>
      <vt:lpstr>Pregunta 10</vt:lpstr>
      <vt:lpstr>Pregunta 11</vt:lpstr>
      <vt:lpstr>Pregunta 12</vt:lpstr>
      <vt:lpstr>Pregunta 14</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Magallon</dc:creator>
  <cp:lastModifiedBy>Alberto de Leon Angeles</cp:lastModifiedBy>
  <dcterms:created xsi:type="dcterms:W3CDTF">2011-12-13T22:36:09Z</dcterms:created>
  <dcterms:modified xsi:type="dcterms:W3CDTF">2015-03-30T17:35:40Z</dcterms:modified>
</cp:coreProperties>
</file>