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15\Portal\Otra Info\"/>
    </mc:Choice>
  </mc:AlternateContent>
  <bookViews>
    <workbookView xWindow="0" yWindow="0" windowWidth="28800" windowHeight="13035"/>
  </bookViews>
  <sheets>
    <sheet name="Análisis" sheetId="14" r:id="rId1"/>
    <sheet name="Gráficas" sheetId="15" r:id="rId2"/>
    <sheet name="Pregunta 1" sheetId="1" r:id="rId3"/>
    <sheet name="Pregunta 2" sheetId="2" r:id="rId4"/>
    <sheet name="Pregunta 3" sheetId="3" r:id="rId5"/>
    <sheet name="Pregunta 4" sheetId="4" r:id="rId6"/>
    <sheet name="Pregunta 5" sheetId="5" r:id="rId7"/>
    <sheet name="Pregunta 6" sheetId="6" r:id="rId8"/>
    <sheet name="Pregunta 7" sheetId="7" r:id="rId9"/>
    <sheet name="Pregunta 8" sheetId="8" r:id="rId10"/>
    <sheet name="Pregunta 9" sheetId="9" r:id="rId11"/>
    <sheet name="Pregunta 10" sheetId="10" r:id="rId12"/>
    <sheet name="Pregunta 11" sheetId="11" r:id="rId13"/>
    <sheet name="Pregunta 12" sheetId="12" r:id="rId14"/>
    <sheet name="Pregunta 14" sheetId="13" r:id="rId15"/>
  </sheets>
  <definedNames>
    <definedName name="_xlnm._FilterDatabase" localSheetId="2" hidden="1">'Pregunta 1'!$A$2:$C$18</definedName>
    <definedName name="_xlnm._FilterDatabase" localSheetId="11" hidden="1">'Pregunta 10'!$A$2:$C$17</definedName>
    <definedName name="_xlnm._FilterDatabase" localSheetId="12" hidden="1">'Pregunta 11'!$A$2:$C$18</definedName>
    <definedName name="_xlnm._FilterDatabase" localSheetId="13" hidden="1">'Pregunta 12'!$A$2:$B$17</definedName>
    <definedName name="_xlnm._FilterDatabase" localSheetId="14" hidden="1">'Pregunta 14'!$A$2:$B$10</definedName>
    <definedName name="_xlnm._FilterDatabase" localSheetId="3" hidden="1">'Pregunta 2'!$A$2:$C$18</definedName>
    <definedName name="_xlnm._FilterDatabase" localSheetId="4" hidden="1">'Pregunta 3'!$A$2:$C$18</definedName>
    <definedName name="_xlnm._FilterDatabase" localSheetId="5" hidden="1">'Pregunta 4'!$A$2:$C$18</definedName>
    <definedName name="_xlnm._FilterDatabase" localSheetId="6" hidden="1">'Pregunta 5'!$A$2:$C$18</definedName>
    <definedName name="_xlnm._FilterDatabase" localSheetId="7" hidden="1">'Pregunta 6'!$A$2:$C$18</definedName>
    <definedName name="_xlnm._FilterDatabase" localSheetId="8" hidden="1">'Pregunta 7'!$A$2:$C$18</definedName>
    <definedName name="_xlnm._FilterDatabase" localSheetId="9" hidden="1">'Pregunta 8'!$A$2:$B$18</definedName>
    <definedName name="_xlnm._FilterDatabase" localSheetId="10" hidden="1">'Pregunta 9'!$A$2:$B$15</definedName>
  </definedNames>
  <calcPr calcId="152511"/>
</workbook>
</file>

<file path=xl/calcChain.xml><?xml version="1.0" encoding="utf-8"?>
<calcChain xmlns="http://schemas.openxmlformats.org/spreadsheetml/2006/main">
  <c r="C11" i="14" l="1"/>
  <c r="B11" i="14"/>
  <c r="C10" i="14"/>
  <c r="B10" i="14"/>
  <c r="C9" i="14"/>
  <c r="B9" i="14"/>
  <c r="C15" i="14"/>
  <c r="B15" i="14"/>
  <c r="C8" i="14"/>
  <c r="B8" i="14"/>
  <c r="C7" i="14"/>
  <c r="B7" i="14"/>
  <c r="C6" i="14"/>
  <c r="B6" i="14"/>
  <c r="C5" i="14"/>
  <c r="B5" i="14"/>
  <c r="C4" i="14" l="1"/>
  <c r="B4" i="14"/>
  <c r="B22" i="14"/>
  <c r="B21" i="14"/>
  <c r="B20" i="14"/>
  <c r="B19" i="14"/>
  <c r="D8" i="14"/>
  <c r="D11" i="14" l="1"/>
  <c r="G11" i="14" s="1"/>
  <c r="D10" i="14"/>
  <c r="H10" i="14" s="1"/>
  <c r="D9" i="14"/>
  <c r="H9" i="14" s="1"/>
  <c r="D7" i="14"/>
  <c r="H7" i="14" s="1"/>
  <c r="H8" i="14"/>
  <c r="D6" i="14"/>
  <c r="G6" i="14" s="1"/>
  <c r="G8" i="14"/>
  <c r="D4" i="14"/>
  <c r="G4" i="14" s="1"/>
  <c r="D5" i="14"/>
  <c r="H5" i="14" s="1"/>
  <c r="B23" i="14"/>
  <c r="C22" i="14" s="1"/>
  <c r="D15" i="14"/>
  <c r="G15" i="14" s="1"/>
  <c r="H11" i="14" l="1"/>
  <c r="I11" i="14" s="1"/>
  <c r="G10" i="14"/>
  <c r="I10" i="14" s="1"/>
  <c r="G9" i="14"/>
  <c r="I9" i="14" s="1"/>
  <c r="I8" i="14"/>
  <c r="G7" i="14"/>
  <c r="I7" i="14" s="1"/>
  <c r="H6" i="14"/>
  <c r="I6" i="14" s="1"/>
  <c r="G5" i="14"/>
  <c r="I5" i="14" s="1"/>
  <c r="H4" i="14"/>
  <c r="I4" i="14" s="1"/>
  <c r="C19" i="14"/>
  <c r="C21" i="14"/>
  <c r="C20" i="14"/>
  <c r="H15" i="14"/>
  <c r="I15" i="14" s="1"/>
</calcChain>
</file>

<file path=xl/sharedStrings.xml><?xml version="1.0" encoding="utf-8"?>
<sst xmlns="http://schemas.openxmlformats.org/spreadsheetml/2006/main" count="404" uniqueCount="172">
  <si>
    <t>¿Considera que la oferta en México de televisión abierta es suficiente?</t>
  </si>
  <si>
    <t>No</t>
  </si>
  <si>
    <t>Sí</t>
  </si>
  <si>
    <t>ID</t>
  </si>
  <si>
    <t xml:space="preserve">¿Considera que la contraprestación económica que correspondería al ganador, pudiera aportarse en especie, mediante la instalación gratuita de decodificadores y antenas para televisión digital en su zona de cobertura? </t>
  </si>
  <si>
    <t>¿Considera que existe mercado publicitario suficiente para hacer rentable la operación de nuevas empresas de televisión abierta?</t>
  </si>
  <si>
    <t>¿Considera pertinente la licitación de televisión abierta aún ante la creciente oferta y penetración de servicios de televisión de paga y otros medios de distribución de contenidos?</t>
  </si>
  <si>
    <t>¿La evaluación para determinar al o los oferentes ganadores, debiera considerar la promoción  y acceso que brinde el oferente a productores independientes?</t>
  </si>
  <si>
    <t>¿Qué ventajas considera usted que brindan la posibilidad de compartir  infraestructura de transmisión e instalación de decodificadores con otros concesionarios y/o permisionarios? ¿qué modalidades podrían considerarse?</t>
  </si>
  <si>
    <t>Por favor, agregue cualquier otra observación o elemento que considere conveniente señalar</t>
  </si>
  <si>
    <t>En caso de considerar que deben licitarse dos cadenas, ¿se deberían imponer restricciones al número de cadenas que un solo oferente pudiera obtener?</t>
  </si>
  <si>
    <t>En caso de haber contestado afirmativamente, ¿cuántas cadenas considera usted que debieran licitarse en este momento?</t>
  </si>
  <si>
    <t>a) 1 cadena</t>
  </si>
  <si>
    <t>b) 2 cadenas</t>
  </si>
  <si>
    <t>En caso de que haber seleccionado cadenas de cobertura regional (opciones b o c) ¿qué criterios sugiere considerar para determinar el tamaño o configuración de cada una de las regiones?</t>
  </si>
  <si>
    <t>¿Considera que la producción independiente de contenidos encuentra en el mercado actual suficientes canales de distribución?</t>
  </si>
  <si>
    <t>Dado que el estudio de capacidad espectral arroja la posibilidad de licitar frecuencias hasta para dos cadenas de televisión DIGITAL con cobertura nacional, ¿considera económicamente viable en este momento una cadena de televisión DIGITAL?</t>
  </si>
  <si>
    <t>Indistintamente de si considera que deben licitarse una o dos cadenas, ¿éstas debieran tener cobertura nacional o regional?</t>
  </si>
  <si>
    <t>a) Una cadena con cobertura nacional</t>
  </si>
  <si>
    <t>b) Una cadena con cobertura nacional y varias de cobertura regional</t>
  </si>
  <si>
    <t>c) Sólo con cobertura regional</t>
  </si>
  <si>
    <t>d) Dos cadenas nacionales</t>
  </si>
  <si>
    <t>Es necesario ofrecer mejores contenidos con propositos de llevar temas de cultura a la poblacion lo cual es poco  promovido por las cadenas en operacion</t>
  </si>
  <si>
    <t>la cultura debe ser gratis, y la oferta de tv abierta tendria que ser mas variada, es un derecho.</t>
  </si>
  <si>
    <t>La gran mayoria de tele espectadores requieren mejor calidad e informacion en la TV Abierta.</t>
  </si>
  <si>
    <t>La gran mayoria de teleespectadores requieren mejor calidad e informacion en la TV abierta.</t>
  </si>
  <si>
    <t>Porque la telvisión abierta aun tiene una importante penetración en el mercado mexicano.</t>
  </si>
  <si>
    <t>Sigue siendo el principal distribuidor de ideas. Su margen es alto y se puede invertir en la preparacion de contenidos que asu ves se distribuyen por los canalaes de TV de paga</t>
  </si>
  <si>
    <t>son dos mercados diferentes, y las mayoría en México no tienen acceso a la tv restringida y sus servicios, la tv abierta es de mucho mayor importancia y penetración en el país.</t>
  </si>
  <si>
    <t>Claro. EL margen publicitario para la principal empresa es de cerca del 80%. Las tarifas publicadas son altas</t>
  </si>
  <si>
    <t>en este pasi hay demasidas empresas que buscan publidad en television, pero los altos costos de las cadenas nacionales ven frenada su posibilidad de anunciarse, mas competencia, igual a tarifas mas accesibles.</t>
  </si>
  <si>
    <t>Las cadenas nacionales estan muy concentrada en anunciantes del centro del pais</t>
  </si>
  <si>
    <t>Por que no estan atendidas las pequeñas y medianas empresas.</t>
  </si>
  <si>
    <t>PORQUE DE MANERA REGIONAL SE PUEDEN ABRIR MERCADO PUBLICITARIO PROSPECTANDO A LOS EMPRESARIOS LOCALES Y A SU VEZ A LOS GRANDES CONSORCIOS NACIONALES</t>
  </si>
  <si>
    <t>De lo contrario un gran porcentaje de la poblacion no tendria acceso a este servicio lo que lo pondria en desventaja frente a las otras cadenas</t>
  </si>
  <si>
    <t>Esa obligacion no se impuso a los operadores actuales. Su monitorio es difcil y cumplimiento dudoso</t>
  </si>
  <si>
    <t>esto ayudaría a tener una mayor penetración de la señal digital y podrá promocionarse ella misma. bajo un esquema de numero de codificadores por hogar en sus zonas de influencia,</t>
  </si>
  <si>
    <t xml:space="preserve">FACILITARIAMOS LA INTRODUCCION DEL CANAL O CADENA A TODOS LOS NIVELES SOCIOECONOMICOS Y PODRIAMOS COMPARTIR COSTOS CON PATROCINADORES._x000D_
 _x000D_
</t>
  </si>
  <si>
    <t>Pudiendo asi ampliar los servicios que el Gobierno Federal requiera en condiciones que no sean asfixiantes tanto para el auditorio como para los concesionarios.</t>
  </si>
  <si>
    <t>Pudiendo asi ampliar los servicios que el Gobierno Federal requiera en condiciones que sean asfixiantes tanto para el auditorio como para los concesionarios.</t>
  </si>
  <si>
    <t>Existen pocas opciones y estas ofrecen variedad limitada de contenidos</t>
  </si>
  <si>
    <t>Falta cumplir con los perfiles que demanda el auditorio y son necesarios para Mexico</t>
  </si>
  <si>
    <t>Hay una alta concentracion de contenidos en dos grupos que controlan el 99% del mercado</t>
  </si>
  <si>
    <t>Por su concentración.</t>
  </si>
  <si>
    <t>Porque la television abierta se centra solamente en dos cadenas nacionales y que su competencia se basa en el mismo tipo de programacion.</t>
  </si>
  <si>
    <t>puede existir mas señales de TV abierta para cubrir con las necesidades del país y de su población,</t>
  </si>
  <si>
    <t>en primera porque las cadenas nacionales producen en su mayoria los contenidos y no dan opcion a productores independientes y eso hace que no se fomente mas la participacion de contenidos alternativos.</t>
  </si>
  <si>
    <t>La estructura operativa de las cadenas nacionales limita la produccion independiente</t>
  </si>
  <si>
    <t>La falta de oferta de televisión abierta, limita la posibilidad de productores independientes.</t>
  </si>
  <si>
    <t>No hay suficiente apertura y promocion economica para la produccion independiente.</t>
  </si>
  <si>
    <t>No hay suficiente apertura y promocion economica para la producion independiente.</t>
  </si>
  <si>
    <t>poco acceso se les da a las producciones independientes en México, puesto que de los dos principales productores de tv son parte de las mismas cadenas de tv abierta.</t>
  </si>
  <si>
    <t xml:space="preserve">A su ves obligar a los operadores actuales. El fenomeno de concentracion vertical da un poder economico y sobre la opinion publica desigual a los operadores actuales. </t>
  </si>
  <si>
    <t>Los intereses de unos pocos pueden influir en la limitacion de contenidos independientes por lo que se debe procurar el acceso a estos en todas las cadenas</t>
  </si>
  <si>
    <t>Para tener mayor oferta de porductos y servicios y teniendo liberta de acceso a terceros productores y estipulando un minimo que los concesionarios deben transmitir de producciones externas diferentes.</t>
  </si>
  <si>
    <t>Para tener mayor oferta de productos y servicios y teniendo libertad de acceso a terceros productores y estipulando un minimo que los concesionarios deben transmitir de producciones independientes.</t>
  </si>
  <si>
    <t xml:space="preserve">SE OFRECERIA CON LOS PRODUCTORES INDEPENDIENTES PORQUE SE PUEDE CREAR UNA COMPETENCIA CON LAS CADENAS NACIONALES Y SE REACTIVARIA LA ECONOMIA A NIVEL REGIONAL Y/O LOCAL._x000D_
 _x000D_
</t>
  </si>
  <si>
    <t xml:space="preserve">Sí.  	Sin embargo en todo caso no debe exigirse a los nuevos entrantes mayores compromisos de promover y brindar acceso a productores independientes que los que se exigen a los demás concesionarios en aras de la equidad en las condiciones de competencia. </t>
  </si>
  <si>
    <t xml:space="preserve">Sí. Sin embargo en todo caso no debe exigirse a los nuevos entrantes mayores compromisos de promover y brindar acceso a productores independientes que los que se exigen a los demás concesionarios en aras de la equidad en las condiciones de competencia. </t>
  </si>
  <si>
    <t xml:space="preserve">¿Por qué? Existen dos grupos televisivos  en México donde en este espacio no se incentiva una dinámica competitiva. La cual permitiría expandir el mercado en todas sus direcciones posibles, así mismo la búsqueda de innovación, nuevas tecnologías y crecimiento a favor de una expansión, tanto de oferta televisiva al espectador y una demanda de insumos propios de la industria; lo cual se vería reflejado en un aumento de rentas para esa parte del sector industrial así como el crecimiento de empleos.   </t>
  </si>
  <si>
    <t xml:space="preserve">La oferta en México de Televisión abierta se compone de Televisión comercial y no comercial. En cuanto al número de estaciones la Televisión comercial cuenta con el 61% y la no comercial con el 39%, careciendo esta última de cadenas nacionales a excepción reciente del canal 11, mientras que la televisión comercial cuenta con 4 cadenas nacionales._x000D_
_x000D_
Dentro de la Televisión abierta comercial existen dos corporaciones integradas verticalmente que cuentan con el 95% de las estaciones concesionadas comerciales y captan en conjunto el 99% de la audiencia total de televisión abierta en día completo._x000D_
_x000D_
La presencia casi exclusiva a nivel nacional de 2 corporaciones en Televisión comercial, la captación de casi la totalidad de la audiencia, así como la concentración tanto en la producción como en la distribución de contenidos, ha resultado en una oferta limitada de Televisión abierta comercial. </t>
  </si>
  <si>
    <t>La oferta insuficiente de espacios publicitarios produce una alta concentración del mercado en el duopolio existente, repercutiendo en que no se logre la mejor calidad de la programación de la TV abierta. Esto afecta tarifas de los escasos espacios publicitarios. Dicha escasa oferta de espacios, podría reflejarse en acuerdos colusorios entre los oferentes mayoritarios que afectan precios y calidad._x000D_
La concentración del mercado en TV abierta limita la cantidad de audiencias de televidentes y tiene efectos en el control de los temas, ideologías o posturas políticas que afecta la libertad de expresión, la equidad y la diversidad ya que el 99% de la inversión de anunciantes en TV abierta se concentra en las 2 principales empresas televisivas de nuestro país._x000D_
No existen condiciones de competencia en TV abierta que fomenten la innovación de contenidos en la cadena de valor de la industria, concentrando la formación de opinión en 2 televisoras cuyas transmisiones representan sus propios intereses._x000D_
Para el sector público la limitada oferta de la TV abierta les representa un sobrecosto difundir por medio de dichas televisoras las políticas públicas y logros de Gobierno Federal. _x000D_
El crecimiento de otros medios no aligera el desarrollo de TV abierta ya que ésta, implica el encargo legal de acometer una función social, fortalecimiento de la integridad nacional,  mejoramiento de las formas de convivencia humana, metas de política pública que aun necesitan apoyo de la TV abierta.</t>
  </si>
  <si>
    <t>PORQUE  POR EL MOMENTO LA OFERTA DE  TELEVISION ABIERTA ESTA MUY REDUCIDA Y ES DE USO EXCLUSIVO DE CADENAS NACIONALES, POR LO QUE DEBRIA DARSE LA OPORTUNIDAD A LAS EMPRESAS REGIONALES PARA QUE EXPLOTEN UN CANAL DE TELEVISION ABIERTA, PARA QUE CON ESTO SE PRODUZCA UNA COMPETENCIA MAS JUSTA Y LEAL , ADEMAS DE QUE EL TELEVIDENTE TENDRIA MAS OPCIONES DE PROGRAMACION</t>
  </si>
  <si>
    <t>el mercado publicitario en México no crece en la misma proporción que los medios de comunicación. dados los montos de inversión que se requieren para una cadena de televisión mas , el principal sustento que es la venta de tiempo comercial, tendrá que ser divido entre todos los participantes.</t>
  </si>
  <si>
    <t xml:space="preserve">La repartición de riqueza venida de la publicidad favorece el crecimiento económico de México de acuerdo con una ley de libre competitividad en el cual se crea, se produce y trasmite publicidad por este medio,  generaría fuentes de trabajo en todos los ámbitos. _x000D_
El  ampliar la oferta de espacios televisivos, el precio de la publicidad en televisión tendrá más opciones y así las marcas anunciantes tendrán más opciones en este medio para publicitarse, los empresarios de México y el extranjero buscan ampliar su mercado por este medio, la publicidad que antes les era inaccesible. Nuevas  empresas de televisión abierta o canales de televisión las hace más rentables y existiría una mayor competitividad en todos sus formatos._x000D_
</t>
  </si>
  <si>
    <t>Se cuenta con indicios tales como crecimiento y valor de mercado así como su rentabilidad, que aseguran la permanencia y desarrollo de entidades entrantes._x000D_
_x000D_
En primer lugar el mercado de la publicidad ha mantenido un crecimiento promedio de 9.3% anual entre 2004 y 2010. Específicamente el mercado de la publicidad para televisión abierta ha crecido a una tasa promedio de 8.4% anual en el mismo periodo, y es todavía el principal medio de publicidad en México, ya que actualmente cuenta con aproximadamente el 58% de participación de un mercado cuyo valor asciende a 57,126 Millones de pesos al 2010._x000D_
_x000D_
En segundo lugar los márgenes de utilidad antes de depreciación y amortización reportados por las dos corporaciones con cadenas nacionales en el año 2010 son: Televisa 47% para el segmento de televisión abierta, mientras que TV Azteca reportó un margen de 40%._x000D_
_x000D_
Adicionalmente la conversión de la Televisión abierta de analógica a digital, resultaría en un elemento de competencia en el mercado de la publicidad para la televisión abierta ante los otros medios, ya que enriquecería audiovisualmente todos los contenidos de publicidad en dicho medio.</t>
  </si>
  <si>
    <t>Baja penetración de internet de banda ancha y de TV restringida anticipa que la TV abierta seguirá siendo importante para los anunciantes ya que la cultura de nuestro país y el grado de penetración de la TV por cable hacen que la TV abierta ocupe un lugar privilegiado en los presupuestos publicitarios por las audiencias que aporta.   Las tarifas para anunciarse son controladas por las 2 cadenas existentes e inflan precios provocando que menos marcas puedan anunciarse. La entrada de un nuevo jugador impulsaría el crecimiento del mercado._x000D_
Según IBOPE el mercado publicitario en México asciende a los  $5 mil mdd y ha crecido en términos absolutos un 47% entre 2005 y 2010. De éste mercado la TV abierta captó el 57% en 2010. Una nueva cadena a nivel nacional sería rentable si capta el 10% de este mercado._x000D_
De acuerdo con IBOPE la TV abierta genera $2134 mdd al año en publicidad y representó el 88% de la publicidad, cifras cercanas a lo reportado por Televisa y TVAzteca en 2010 ($1400 y $660 mdd respectivamente). Una nueva empresa que obtenga 1% de participación de mercado lograría ingresos por $21 mdd al año_x000D_
La limitada oferta encarece los espacios publicitarios en TV abierta evitando que más empresas puedan ese medio para anunciarse, por lo que nuevas opciones resultarán en mejores precios y servicios para quienes que tienen la necesidad de utilizar dichos canales como estrategias para generar un mayor alcance de sus mensajes.</t>
  </si>
  <si>
    <t xml:space="preserve">? Incluso tomando en cuenta los diversos medios electrónicos, los medios impresos y radiodifusoras, considero que existe una fuerte barrera para poder distribuir de manera eficiente los contenidos; si los intereses de dichos contenidos no están dentro de la línea de pensamiento que domina los medios de comunicación, es difícil encontrar un espacio para exhibirlos. Por otro lado, las mismas empresas que dominan el espectro televisivo son creadoras de sus propios contenidos, orillando a las productoras independientes a una inaccesibilidad a canales de distribución eficientes y rentables para ellas._x000D_
La auto-producción de las compañías televisivas en México y los núcleos sociales hace que los productores independientes estemos muy limitados en cuanto a esta facilidad de poder vender desde el exterior cualquier producto creativo para televisión, estando en desventaja solo pocos han logrado filtrar y vender un producto dentro de las mismas teniendo así la finalidad de vender un producto y en algunos casos es nula. La necesidad de canales de televisión abierta abre la posibilidad de nuevas fuentes de trabajo para casas productoras independientes, y sobre todo las generaciones venideras tendrán mayores oportunidades de trabajo bien remunerado con un trato digno y honorable al todo el personal laboral._x000D_
</t>
  </si>
  <si>
    <t>Porque al estar integradas verticalmente las compañías de televisión abierta comercial con cadenas nacionales, resulta difícil para los productores independientes de contenidos tener acceso a esos canales de distribución._x000D_
_x000D_
Al contar con una mayor oferta de canales de distribución, los productores independientes de contenidos encontrarán más oportunidades para comercializar su producto, mientras que el consumidor podrá contar con una mayor diversidad en la programación.</t>
  </si>
  <si>
    <t>Al no haber competencia en la generación de contenidos, las producciones son de baja calidad y no ayudan a mejorar las formas de convivencia humana, el nivel cultural,  educativo y el respeto a los valores. Más espacios de TV abierta fomentan las vías de distribución de contenido independiente creando un mejor entorno para la creación contenido y producciones de calidad que permitan el objetivo social de la TV abierta en la Ley Federal de Radio y Televisión. La producción de contenidos depende de la colocación para su transmisión en TV abierta. Por lo tanto, las televisoras dominantes en el país, controlan el estilo y diseño de contenidos para que sean aceptables sus propios intereses y al de compañías que se usan sus espacios. El modelo económico de la TV abierta en México depende de la maximización del ingreso publicitario, lo que impacta directamente en la transmisión de contenidos mainstream, o en la producción de contenidos que se apeguen a los estándares aceptados. Dada la cerrada integración en la cadena de valor de producción de contenidos, es imposible que productores independientes que no se relacionan con las empresas líderes tengan espacio en TV abierta, por lo que es muy difícil que dichos contenidos aporten a mejorar la cultura del país, ya que los 2 consorcios de TV son los que controlan el 95% del contenido transmitido nacionalmente. La producción de contenidos en México es casi inexistente, o realizada por las propias televisoras.</t>
  </si>
  <si>
    <t>YA QUE NO SE HA TENIDO EL APOYO NECESARIO PARA QUE LOS COTENIDOS INDEPENDIENTES PUEDAN SER TRANSMITIDOS, YA QUE LAS DOS TELEVISORAS MAS IMPORTANTES YA TIENEN BIEN DEFINIDA SU PROGRAMACION Y ES DIFICIL QUE LOS CONTENIDOS INDEPENDIENTES PUEDAN SER TOMADOS EN CUENTA, POR LO QUE ES NECESARIO QUE SE OTORGUEN NUEVAS CONCESIONES DE TELEVISION ABIERTA PARA PODER DAR ESA OPORTUNIDAD E IMPUSO A LA VARIEDAD DE PRODUCTORES INDEPENDIENTES QUE EXISTEN EN NUESTRO PAIS. PARA QUE CON ESTO EL TELEVIDENTE TENGA UNA CULTURA MAS AMPLIA EN CUESTION DE CONTENIDOS Y ENTRETENIMIENTO</t>
  </si>
  <si>
    <t>Porque la gran parte de la población no tiene acceso a este medio, lo cual necesariamente provoca que los contenidos vertidos en este son dirigidos a la población que sí tienen acceso al mismo, es decir, el tercio de la población con mayores recursos; esto margina de información y contenidos a las dos terceras partes de la población con bajos recursos y, consecuentemente no tienen acceso a una información que les proveería de una mejor visión cultural para la toma de decisiones óptimas. Y al abrir el mercado por medio de la licitación, de la televisión, se distribuiría de una forma más eficiente los ingresos generados por esa industria y la competencia de costos en de la publicidad en televisión provoca una mayor diversidad de medios a favor de las empresas que estén compitiendo por una mejor posición en sus respectivos mercados. Todo esto generaría un ambiente de libre competencia donde desencadenaría una sinergia en aras de aumento de empleo y de renta en la industria televisiva.</t>
  </si>
  <si>
    <t>Porque a pesar de la creciente oferta y penetración de los servicios de televisión de paga y otros medios de distribución de contenidos, la televisión abierta, tal como mencionamos en la respuesta a la pregunta 2, representa el principal medio de publicidad y mantiene tasas de crecimientos y márgenes operativos que aseguran la permanencia de entidades entrantes.</t>
  </si>
  <si>
    <t>El funcionamiento de TV abierta y TV de paga así como sus objetivos sociales y la regulación de su publicidad está señalado en ordenamientos diversos, que nos permite concluir que un medio no complementa ni sustituye la función social del otro._x000D_
La penetración que tiene la TV abierta en México y la captación de ingresos en publicidad hacen siga dominando el mercado, considerando la composición de la población en México donde el grueso de la población solo cuenta con la TV abierta, por lo que representa un mercado de alto potencial a largo plazo._x000D_
Independiente de la oferta de servicios de TV de paga y de la baja penetración de internet de banda ancha que no permite la distribución de contenidos con calidad, la licitación de las bandas de frecuencia es la única llave de entrada a nuevos jugadores al mercado de TV abierta, situación que permitiría que dichos jugadores puedan ofrecer mejores contenidos y como consecuencia producir la baja de tarifas para anunciarse en los medios de TV abierta.  ésto lograría que el acceso a la TV de paga y la distribución de contenidos a través de otros medios como el Internet, pueden verse beneficiados de contar con más alternativas para la transmisión de contenidos. _x000D_
El contenido por internet o la TV restringida son preferidas a la TV abierta por falta de opciones y la baja calidad de ésta. Con mayor competencia esto repercute en la diversidad y calidad de servicios.</t>
  </si>
  <si>
    <t>PORQUE  LA PENETRACION DE SISTEMA DE TELEVISION POR PAGA VA DIRIGIDO A LA POBLACION DE CLASE MEDIA ALTA, SIN QUE SE TOME EN CUENTA LA CLASE DE ESCASOS RECURSOS, PUESTO QUE EN NUESTRO PAIS LA MAYORIA DE NUESTRA POBLACION GANA EL SALARO MINIMO Y VIVEN CON LO NECESARIO DIA A DIA, ASI QUE LES SERIA DIFICIL CONTRATAR UN SISTEMA DE PAGO. POR TAL MOTIVO, ES NECESARIO QUE CON LA TELEVISION ABIERTA SE PUEDA DAR UNA MEJOR PROGRAMACION Y VARIEDAD DE CONTENIDOS EN TODOS LOS STATUS DE NUESTRA SOCIEDAD</t>
  </si>
  <si>
    <t xml:space="preserve">una cadenas si es viable, y necesaria, con esto se desconcentraria el control de la producción y de la información, tendría mas impacto sobre el teleaudiorio, no debe de pertenecer a ningún grupo existente dar oportunidad a nuevos participantes, o a quienes ya están en la tv abierta y tiene televisión locales en zonas del país, con experiencia en estar cerca de su gente. </t>
  </si>
  <si>
    <t xml:space="preserve">El escenario económico actual tiene a los inversionistas en busca de un lugar dónde colocar su dinero y obtener beneficios por encima de las deprimidas tasas que se manejan a nivel mundial. Es claro que los ingresos en la industria de la televisión no han menguado en forma significativa aun con el panorama económico mundial. El porcentaje de receptores digitales va en aumento y, aunque ha sido poco su crecimiento en el último año, será todavía mayor debido a que los costos de los aparatos receptores van en decline por aumento de oferta por parte de sus fabricantes; ya que cada vez el costo marginal de producción de estos aparatos es más bajo. _x000D_
Y  siempre hay grandes inversores ya de bastante tiempo están en busca de poder hacer en el ámbito televisivo, tanto nacionales y extranjeros.  Todo esto crearía el momento propicio para la creación de una cadena nacional; existen los contenidos televisivos y la experiencia en el medio de sus productores para poder manejar un empresa de estas características; existe la disposición de unión de medianos empresarios de la misma industria televisiva para la inversión; y también existen las empresas y grupos nacionales y trasnacionales con deseos de invertir en el mercado de la televisión mexicana. Todo apunta a un proyecto viable. En la sección de experiencia internacional ya mencionada anteriormente nos ofrece la multiprogramación ha permitido incrementar la oferta de los canales de programación que puede recibir una población._x000D_
</t>
  </si>
  <si>
    <t>Como se ha argumentado previamente son económicamente viables nuevas cadenas de televisión abierta digital._x000D_
Para beneficiar la viabilidad económica de las nuevas cadenas, ayudar a acelerar la transición digital y que los televidentes cuenten con una mejor oferta en el corto plazo, se considera que la aplicación de los siguientes mecanismos seria de utilidad:_x000D_
	Contraprestación en especie, mediante la instalación de decodificadores y antenas para televisión digital de manera gratuita o subsidiada para los televidentes._x000D_
	Condonación parcial del pago de derechos por la concesión, durante el tiempo de despliegue de la red del nuevo concesionario._x000D_
	Una adecuada regulación para compartición de infraestructura entre concesionarios existentes y nuevos entrantes._x000D_
Una cadena de televisión abierta constituye una plataforma económica en la que interactúan proveedores de contenido, demandantes de publicidad y el público en general. Como menciona el documento de referencia, los productores de contenidos que no están relacionados directamente con las principales empresas demandan mayor acceso a los canales de distribución; las empresas demandantes de publicidad se verían beneficiadas con mejores precios resultado de mayor competencia en el mercado; y el público en general se vería beneficiado con mayor variedad y calidad de contenidos. Finalmente los márgenes de utilidad actualmente observados indican que es económicamente rentable la entrada al mercado de nuevas cadenas nacionales.</t>
  </si>
  <si>
    <t>Como se ha argumentado previamente, son económicamente viables nuevas cadenas de televisión abierta digital._x000D_
_x000D_
Para beneficiar la viabilidad económica de las nuevas cadenas, ayudar a acelerar la transición digital y que los televidentes cuenten con una mejor oferta en el corto plazo, se considera que la aplicación de los siguientes mecanismos seria de utilidad:_x000D_
_x000D_
	Contraprestación en especie, mediante la instalación de decodificadores y antenas para televisión digital de manera gratuita o subsidiada para los televidentes._x000D_
	Condonación parcial del pago de derechos por la concesión, durante el tiempo de despliegue de la red del nuevo concesionario._x000D_
	Una adecuada regulación para compartición de infraestructura entre concesionarios existentes y nuevos entrantes._x000D_
_x000D_
Una cadena de televisión abierta constituye una plataforma económica en la que interactúan proveedores de contenido, demandantes de publicidad y el público en general. Como menciona el documento de referencia, los productores de contenidos que no están relacionados directamente con las principales empresas demandan mayor acceso a los canales de distribución; las empresas demandantes de publicidad se verían beneficiadas con mejores precios resultado de mayor competencia en el mercado; y el público en general se vería beneficiado con mayor variedad y calidad de contenidos. Finalmente los márgenes de utilidad actualmente observados indican que es económicamente rentable la entrada al mercado de nuevas cadenas nacio</t>
  </si>
  <si>
    <t xml:space="preserve">Siempre cuando se les de una opcion analogica. Asi las tendria su competencia (TV y TVA) de lo contrario llegaria tarde mientras que su competencia tienen oportunidad de posicionarse en el mercado digital. </t>
  </si>
  <si>
    <t>creo que cofetel tendria que primero iniciar con canales de television locales, asi empieza a verificar si los adjudicados cuentan con los medios economicos y cumplen con sus promesas y no solo se adjudican y luego ceden los derechos del espectro. seria como asegurarse que si hay capacidad, economica, tecnica, humana y en contenidos.</t>
  </si>
  <si>
    <t>Para que una cadena de TV digital sea viable, se requiere que:_x000D_
Que Televisa y TV azteca no puedan participar en la subasta.  Debe impedirse una concentración aún mayor, con la participación, en la subasta de dicho espectro de las dos cadenas de TV abiertas ya existentes._x000D_
Que Telmex y sus filiales no puedan participar en la licitación._x000D_
El criterio de asignación no debe ser únicamente económico, debe considerar otros factores que permitan la sustentabilidad y el desarrollo del nuevo entrante en condiciones de competencia (Televisa por ejemplo, no pago por sus frecuencias de TV), lo que significa que debe encontrarse una forma en que el espectro se entregue sin comprometer de forma excesiva  la salud financiera del licitante._x000D_
La inversión de una nueva cadena fomentaría el crecimiento económico, realizando un modelo de negocios más eficiente que el actual. El retorno de dicha inversión sería la condición para hacer la cadena de TV digital, viable.</t>
  </si>
  <si>
    <t>El exito de los canales de cable extranjeros que ahora se ofrecen en el pais hace pensar que existe un mercado que busca variedad de contenidos</t>
  </si>
  <si>
    <t>CREEMOS QUE ES MAS FACIL DE COMERCIALIZAR POR LA CALIDAD DE LA IMAGEN Y AUDIO, AUNQUE EL COSTO DE EQUIPAMIENTO SEA MAYOR</t>
  </si>
  <si>
    <t>Por que es necesario ampliar la oferta de contenidos y aumentar las empresas concesionarias</t>
  </si>
  <si>
    <t>Por que es necesario ampliar la oferta de contenidos y aumentar las empresas concesionarias.</t>
  </si>
  <si>
    <t>una cadena nacional digital tendrá mas impacto, dará mas credibilidad a la tv abierta y sobre todo deberá dar mas variedad en contenidos.</t>
  </si>
  <si>
    <t xml:space="preserve">Aumentando los recursos sociales materiales y económicos en el sectores de publicidad, programación y contenidos de entretenimiento diversificando la amplitud el gusto del televidente donde la creatividad y la competitividad se ponen en un gran desafío por crear mejor y mejorar programas televisivos,  esto conlleva a que los comerciantes publicitarios busquen otras opciones llamado rating, de acuerdo con esto, las marcas solo se quieren anunciar en los mejores horarios y ratings provocando que si hubiese dos cadenas televisoras más, el nivel de competencia como en rating y los promocionales buscando anunciarse, los ingresos de la riqueza sería más amplia para el sector de los trabajadores y en desarrollo de las televisoras tomando en cuenta lo que está pasando en Europa. El tiempo es necesario para licitarse 2 señales de televisión por la gran demanda de los productores independientes que existimos y no tenemos oportunidades para poder mostrar nuestra capacidad y talento en la creación de nuevos conceptos de programas._x000D_
_x000D_
</t>
  </si>
  <si>
    <t>Porque lo justifican las condiciones de viabilidad económica que hemos señalado previamente, una escasa competencia en la oferta de contenidos y además, existe la disponibilidad de espectro suficiente para dichas cadenas._x000D_
_x000D_
Esto beneficiaría al consumidor debido a que se tendría una mayor oferta de televisión, se incrementaría la oferta para el mercado publicitario e igualmente beneficiaría a los productores independientes de contenido.</t>
  </si>
  <si>
    <t xml:space="preserve">Porque lo justifican las condiciones de viabilidad económica que hemos señalado previamente, una escasa competencia en la oferta de contenidos y además, existe la disponibilidad de espectro suficiente para dichas cadenas._x000D_
Esto beneficiaría al consumidor debido a que se tendría una mayor oferta de televisión, se incrementaría la oferta para el mercado publicitario e igualmente beneficiaría a los productores independientes de contenido. </t>
  </si>
  <si>
    <t xml:space="preserve">Tener el espectro en el haber publico no sirve de nada. </t>
  </si>
  <si>
    <t>en caso de que fuera cadenas nacionales solo una, no creo que haya capaciadad para otra, pudiera ser una nacional y varias locales.</t>
  </si>
  <si>
    <t>Al licitarse 2 cadenas, se logran economías de escala en la adquisición de equipos de transmisión, generación de contenidos y también se logra una más rápida utilización de la inversión realizada en la adquisición de un televisor digital en el hogar. _x000D_
Se lograría una más rápida distribución del ingreso publicitario entre las distintas cadenas oferentes y se incentivaría la adquisición de equipos receptores de TV digital (existe un mayor incentivo para la adquisición de un televisor digital en el hogar al poder disfrutar de dos canales digitales en lugar de solamente uno). _x000D_
La Federación se haría de recursos inmediatamente para la aplicación en programas sociales o para fines relacionados a la Ley de Egresos._x000D_
Las ganancias extraordinarias que tienen las cadenas de TV actuales indican que existe potencial de entrada de nuevos competidores. y para que éstos entren, es necesario remover barreras a la entrada, como la asignación y  maximización de la utilidad del espectro disponible._x000D_
Al haber más canales habrá más espacios para contenidos independientes, generación de empleos y aportaciones al fisco, fomentando el desarrollo de la industria, con transmisiones que procuren el objetivo social de la ley.</t>
  </si>
  <si>
    <t>es necesario que la apertura se vaya dando en etapas y que sea correctamente vigilada</t>
  </si>
  <si>
    <t>2 CADENAS YA QUE CON ESTO, SE ABRE LA POSIBILIDAD DE QUE EXISTA UNA MEJOR COMPETENCIA LEAL Y SE TENGA COMO SE DIJO LINEAS ARRIBA UN CATALOGO MAS AMPLIO DE CANALES PARA QUE LOS TELEVIDENTES PUEDAN ESCOGER DE ACUERDO A SU EDAD Y GUSTOS</t>
  </si>
  <si>
    <t>solo se deberá ofertar una sola cadena a nuevos participantes.</t>
  </si>
  <si>
    <t>Se tiene que poner restricciones para que no acapare todos los servicios que se requieren para la elaboración de todos y cada uno de sus programas, esto es, que diversos proveedores de insumos (plantas generadoras de luz, cámaras de video, transporte, escenografías, unidades móviles, etc.), tengan la posibilidad de obtener ganancias y crear empleos indirectos, por tanto dichas  cadenas entrarían en un concepto de competitividad y calidad de servicios, beneficiando a todo el sector involucrado en el medio televisivo.</t>
  </si>
  <si>
    <t>Sí, ya que de esta forma se evitaría que la oferta en el mercado mexicano siguiera siendo limitada a un número reducido de compañías. Un mayor número de actores forzosamente derivará en mayor competencia y por lo tanto mejores contenidos y tarifas de publicidad.</t>
  </si>
  <si>
    <t xml:space="preserve">Por libertad de expresion y competencia. Tambien deberia limitarse la participacion de medios existentes a traves de mecanismos de propiedad cruzada de los medios. </t>
  </si>
  <si>
    <t xml:space="preserve">definitivamente, si no es asi estariamos no ante un monopolio, pero si ante cotos de poder importantes y seria un tripolio... </t>
  </si>
  <si>
    <t>No debería haber restricciones para los nuevos participantes de adquirir dos cadenas, ya que una nueva empresa requerirá de competir con las televisoras actuales, que cuentan con mas de una cadena cada una, por ello se deberá contar con una oferta similar._x000D_
Las restricciones deberán de imponerse a la no participación de los operadores dominantes Televisa y TV Azteca asi como también, que se le restringa la entrada a participar en la licitación a Telmex y sus filiales.</t>
  </si>
  <si>
    <t>Actualmente las cadenas en operacion en ciertos aspectos se comportan como cartel limitando la oferta al publico</t>
  </si>
  <si>
    <t>PARA EVITAR MAS MONOPOLIOS, YA ES SUFICIENTE CON TELEVISA Y TV AZTECA</t>
  </si>
  <si>
    <t>Para evitar Oligopolios.</t>
  </si>
  <si>
    <t>Para evitar oligopolios</t>
  </si>
  <si>
    <t>Por estados.</t>
  </si>
  <si>
    <t>----------------------</t>
  </si>
  <si>
    <t>Es necesario que las cadenas a licitarse tengan cobertura nacional. Una cadena regional tendría escasas posibilidades de competir con los actuales actores debido a la existencia de economías de escala en la distribución y producción de contenidos. _x000D_
El costo de producir un contenido es el mismo si éste se distribuye a nivel nacional que a nivel regional, teniendo la primera opción mayor cobertura y por lo tanto mayor generación de ingreso de publicidad._x000D_
En el caso de licitarse cadenas con cobertura regional es posible que una parte de la población no tenga acceso a los beneficios de competencia ni a más oferta televisiva.</t>
  </si>
  <si>
    <t>Es necesario que las cadenas a licitarse tengan cobertura nacional. Una cadena regional tendría escasas posibilidades de competir con los actuales actores debido a la existencia de economías de escala en la distribución y producción de contenidos. _x000D_
El costo de producir un contenido es el mismo si éste se distribuye a nivel nacional que a nivel regional, teniendo la primera opción mayor cobertura y por lo tanto mayor generación de ingreso de publicidad._x000D_
_x000D_
En el caso de licitarse cadenas con cobertura regional es posible que una parte de la población no tenga acceso a los beneficios de competencia ni a más oferta televisiva.</t>
  </si>
  <si>
    <t>deben seguirse los criterios de regiones, en cuanto a la factibilidad de que las señales sean de calidad y no interrumpidas y con lo mas favorecedor al usuario y al concesionario._x000D_
las regiones tendrian que ser mas focalizadas en ciudades importantes y medias, zonas metropolitanas.</t>
  </si>
  <si>
    <t>Dos cadenas, una con cobertura Nacional y otra con cobertura Regional, puesto que normalmente en las licitaciones de espectro, hay regiones con mayor valor económico  que reciben más atención con las regiones de menos valor económico. Dado lo anterior se sugiere que se liciten de ambas formas, una nacional y una regional, sujetas a planes de cobertura obligatoria por región, para que la concesión nacional cobre relevancia también y se pueda desarrollar más valor económico mediante la asignación de recursos provenientes de zonas con mejor desempeño._x000D_
En caso de que se desarrollaran regiones, éstas deberían elaborarse mediante los potenciales de mercado y las variables económicas de cada región o lugar. De esta manera, y siguiendo un poco los patrones desarrollados para las regiones celulares, podrían desarrollarse entre 7 y 9 regiones con potenciales similares, de modo tal que inviten a la inversión por igual.</t>
  </si>
  <si>
    <t xml:space="preserve">Dos cadenas, una con cobertura Nacional y otra con cobertura Regional, puesto que normalmente en las licitaciones de espectro, hay regiones con mayor valor económico  que reciben más atención con las regiones de menos valor económico. Dado lo anterior se sugiere que se liciten de ambas formas, una nacional y una regional, sujetas a planes de cobertura obligatoria por región, para que la concesión nacional cobre relevancia también y se pueda desarrollar más valor económico mediante la asignación de recursos provenientes de zonas con mejor desempeño._x000D_
En caso de que se desarrollaran regiones, éstas deberían elaborarse mediante los potenciales de mercado y las variables económicas de cada región o lugar. De esta manera, y siguiendo un poco los patrones desarrollados para las regiones celulares, podrían desarrollarse entre 7 y 9 regiones con potenciales similares, de modo tal que inviten a la inversión por igual. </t>
  </si>
  <si>
    <t>Nuestro pais geograficamente esta dividido en regiones por lo que es de acuerdo a ese criterio para definir el numero de cadenas regionales</t>
  </si>
  <si>
    <t xml:space="preserve">EL NUMERO DE PERSONAS POR POBLACION, ZONA A CUBRIR CON BUENA SEÑAL._x000D_
 _x000D_
</t>
  </si>
  <si>
    <t>antecedentes históricos y participación en el desenvolvimiento socio económico y cultural de los grupos empresariales regionales, identidad con sus zonas y sociedades de influencia, coincidencia con valores democráticos y de competencia económica...</t>
  </si>
  <si>
    <t>De acuerdo con los Estados de la Republica mas importantes.</t>
  </si>
  <si>
    <t>De acuerdo con los Estados de la Republica y sus ciudades mas importantes.</t>
  </si>
  <si>
    <t>La posibilidad de los productores independientes nos abre la puertas para desarrollar y crear nuevas propuestas televisivas siempre y cuando el oferente ganador del canal (es) brinde por escrito, comprometiéndose con los productores independientes que las oportunidades de trabajo son posibles hoy en día, proponiendo de manera muy tajante donde se debería considerar la producción por estos mismos en un porcentaje de programación, ejemplo 60% de autoproducción del oferente (s) y 40% de programación de productores independientes utilizando un porcentaje constructivo donde permite una libre competencia de mercado de productos, marcas y conceptos de programa. Fusionando la creatividad, lo con el gusto del público. Y sobre todo compitiendo con las dos televisoras de México.</t>
  </si>
  <si>
    <t>si lo que buscamos es variedad en el producto, debiera ser algo importante, pero sin dejar de lado que es un negocio y se busca que funcione para que la economia fluya y le de un impulso a esta industria._x000D_
se deberia establecr un porcentaje respecto a la carta de programacion.</t>
  </si>
  <si>
    <t>La definición de un productor independiente no es perfectamente clara. Debe asegurarse que existan espacios para que productoras de diversos tamaños puedan ofrecer sus productos para transmisión. _x000D_
Por otro lado, esto es algo que se controlaría por mercado en función del nivel de competencia. Atar al operador a condiciones de esta naturaleza podría acarrear ineficiencias que no le permitan competir en igualdad de circunstancias con las empresas actuales._x000D_
La industria de TV abierta en México no es incluyente, porque la controla un duopolio. El fortalecimiento de la industria de productores independientes se puede lograr mediante sociedades entre la nueva empresa y una gama de nuevos productores, en la que los productores tengan el control sobre cada sociedad.</t>
  </si>
  <si>
    <t>En especie estos costos reduce el tiempo de compra, captura e instalación de equipo para la trasmisión de las radiodifusoras en origen, contemplando que este debe saber (el oferente), que la infraestructura para la preproducción, producción, post-producción y su trasmisión deben  son costosas en especie para su desarrollo, las condiciones serian de instalar los decodificadores para televisión digital durante el tiempo que fije cofetel, facilitando una transmisión televisiva exitosa.</t>
  </si>
  <si>
    <t>Transparentando totalmente los recursos utilizados para este fin y aplicándolo de manera conjunta con otros mecanismos tales como:_x000D_
	Condonación parcial del pago de derechos por la concesión, durante el tiempo de despliegue de la red del nuevo concesionario._x000D_
	Una adecuada regulación para compartición de infraestructura entre concesionarios existentes y nuevos entrantes.</t>
  </si>
  <si>
    <t>Para quien sea adjudicado, es una inversion importante y por lo general se pudiera tener un mejor acceso a antenas o decodificadores mas accesibles en costo y pudiera por lo tanto ser un numero mayor de los mismo y de mejor calidad. pero creo qye la contraprestacion deberia ser una parte en especie y otra e efectivo, a eleccion del concesionario.</t>
  </si>
  <si>
    <t>La contraprestación podría aportarse en especie si y solo sí representaría algún beneficio financiero por el pago de la contraprestación no económica  prorrateado a plazos de entre 5 o 10 años._x000D_
El modelo Chileno de subasta consiste en un compromiso de inversión en la zona y servicio concesionado, no en una aportación económica para el gobierno a cambio del espectro o de la concesión. El modelo Chileno ha demostrado su efectividad al convertirse en uno de los mercados de telecomunicaciones más competitivos y dinámicos del continente americano. La Subtel (Subsecretaría de Telecomunicaciones), realiza la asignación de las bandas de frecuencia a partir de un concurso cerrado que presenta planes de inversión y soluciones técnicas. El ganador no es el que más dinero aporta al gobierno, sino el que propone el plan más razonable y benéfico para la población.</t>
  </si>
  <si>
    <t>Portabilidad y economía de escala</t>
  </si>
  <si>
    <t>La renta gratuita que han recibido por el espectro los actuales concesionarios debe materializarse en un costo compartido con los nuevos participantes.</t>
  </si>
  <si>
    <t xml:space="preserve">Debemos considerar que las ventajas de compartir infraestructura de transmisión, son evitar los grandes costos de hacer una nueva infraestructura, si en estas, se considera que pueden utilizarse mediante un intercambio de oferta y demanda, donde ambas partes salgan avante en las negociaciones de transmisión quedando de acuerdo con los concesionario o permisionarios, en común acuerdo de desarrollo de libre competencia en el cual lo beneficiarios somos todo los involucrados, tomando en cuenta que el intercambio sea económico o en especie o en su defecto programación. </t>
  </si>
  <si>
    <t>La compartición de infraestructura de transmisión permite al nuevo concesionario un despliegue más rápido y al igual que al concesionario existente, esta compartición permite reducir costos de operación._x000D_
_x000D_
La instalación de decodificadores y antenas como pago en especie por contraprestación representa una ventaja para concesionarios nuevos y existentes, al permitir digitalizar la base de televidentes sin inversión directa por parte de ellos.</t>
  </si>
  <si>
    <t xml:space="preserve">La compartición de infraestructura de transmisión permite al nuevo concesionario un despliegue más rápido y al igual que al concesionario existente, esta compartición permite reducir costos de operación._x000D_
_x000D_
La instalación de decodificadores y antenas como pago en especie por contraprestación representa una ventaja para concesionarios nuevos y existentes, al permitir digitalizar la base de televidentes sin inversión directa por parte de ellos._x000D_
</t>
  </si>
  <si>
    <t xml:space="preserve">Se debe hacer, la interoperabilidad es vital para el principal objetivo de la TV, la diseminacion de ideas. </t>
  </si>
  <si>
    <t>si no implica un problema tecnologico en las señales, no deberia haber algun problema, los problemas serian en cuanto al mentenimiento de los equipos o los daños a los mismos.</t>
  </si>
  <si>
    <t xml:space="preserve">Existen beneficios de carácter económico derivados de la compartición de infraestructura, sin que ésta sea obligatoria   ahorros y posibilidad de ofrecer servicios más rápidamente. Es necesario que la regulación sea clara y transparente para lograr equidad en el acceso y uso a las facilidades de telecomunicaciones. _x000D_
Las modalidades de compartición de infraestructura tienen diversos grados de integración:_x000D_
a.	Compartición de espacio físico o coubicación, incluyendo electricidad;_x000D_
b.	Compartición de los sistemas de transmisión  torres, antenas y equipos de radiofrecuencia._x000D_
_x000D_
Separar y definir la actividad de cada ente. El nuevo entrante seria responsable de producir y transmitir el contenido digital y el gobierno asegurar que los hogares estén preparados para recibir señales digitales. Si el gobierno asegura que el costo de los decodificadores debería ser asumido por los concesionarios, dicho costo debería ser repartido entre todos los concesionarios y no solamente el nuevo. </t>
  </si>
  <si>
    <t xml:space="preserve">En otros paises los decodificadores fueron subsidiados por el gobierno por lo que esta podria ser una opcion </t>
  </si>
  <si>
    <t>VENTAJA UN MAYOR ACCESO A PATROCINADORES, BAJO LA MODALIDAD DE COMPARTIR PRODUCCIONES Y CREAR LIGAS COMERCIALES.</t>
  </si>
  <si>
    <t>mejor aprovechamiento de las capacidades instaladas, disminución de costos y retornos de inversión mas rápidos. modalidades: alquiler o subrogación de infraestructura</t>
  </si>
  <si>
    <t>Se obtendria la ventaja de ahorros en instalaciones con condiciones opcionales de un pequeño pago para el uso de la red, que se porporcionaria obligatoriamente a peticion de otro concesionario.</t>
  </si>
  <si>
    <t>Se obtendria la ventaja de ahorro en instalaciones con condiciones opcionales de un pequeño pago para el uso de la red que se proporcionaria obligatoriamente a peticion de otro concesionario.</t>
  </si>
  <si>
    <t>Se obtendria la ventaja de ahorros en instalaciones con condiciones opcionales de un pequeño pago el uso de la redo, que se proporcionaria de un pequeño pago para el uso de la red que se proporcinaria obligatoriamente a peticion de otor concesionario.</t>
  </si>
  <si>
    <t xml:space="preserve">Es el momento de aprovechar la nueva tecnología para permitir una reconformación de la industria y abandonar el esquema de integración vertical y cuasi monopólica. Debemos aprovechar para beneficiar al desarrollo de nuevos productores y de consumidores ávidos de nuevos contenidos. </t>
  </si>
  <si>
    <t>Que la(s) concesiones, de las nuevas cadenas, se otorguen a personas que tengan la capacidad de desarrollar una programación diversa y competitiva, sin olvidar el aspecto cultural y nuestros valores como sociedad, para ofrecer al público otra alternativa de televisión, además, de que se cuente previamente con la infraestructura necesaria para desarrollar inmediatamente dicha programación a transmitirse.</t>
  </si>
  <si>
    <t>yo insisto en que este proceso debe ser para varias cadenas regionales.</t>
  </si>
  <si>
    <t>La calidad de contenidos que ofrecen las grandes cadenas promueve la mediocridad y limita la creatividad por lo que es importante la intervencion del gobierno en la busqueda de mejores contenidos en beneficio del nivel cultural de nuestro pais para lo cual la television puede y deberia ser un impulsor importante</t>
  </si>
  <si>
    <t>es urgente alentar la competencia y la competitividad de la televisión, limitar la concentración de poderes por parte de los oferentes actuales y reconocer los cambios que nuestras sociedades -es decir, nuestras localidades y regiones- están teniendo, alentando y acelerando la practica de los valores democráticos en la ciudadanía. reconocer la diversidad regional, cultural, social y las asimetrías económicas es mandatorio para que nuestro país aspire a niveles de vida superiores</t>
  </si>
  <si>
    <t>Tambien nuestro interes es el de proporcionar contenidos que fortalezcan a la sociedad asi como preservar y difundir la cultura nacional, valores eticos mejorando la convivencia social y el progreso armonico y justo de los mexicanos.</t>
  </si>
  <si>
    <t>Tambien nuestro interes es el de proporcionar contenidos que fortalezcan a la sociedas asi como preservar y difundir la cultura nacional, valores eticos, mejorand la convivencia social y el progreso armonico y justo de los mexicanos.</t>
  </si>
  <si>
    <t>No. Cuestionarios</t>
  </si>
  <si>
    <t>No. Pregunta</t>
  </si>
  <si>
    <t>Total</t>
  </si>
  <si>
    <t>1.- ¿Considera que la oferta en México de televisión abierta es suficiente?</t>
  </si>
  <si>
    <t>2.- ¿Considera que existe mercado publicitario suficiente para hacer rentable la operación de nuevas empresas de televisión abierta?</t>
  </si>
  <si>
    <t>3.- ¿Considera que la producción independiente de contenidos encuentra en el mercado actual suficientes canales de distribución?</t>
  </si>
  <si>
    <t>4.- ¿Considera pertinente la licitación de televisión abierta aún ante la creciente oferta y penetración de servicios de televisión de paga y otros medios de distribución de contenidos?</t>
  </si>
  <si>
    <t>5.- Dado que el estudio de capacidad espectral arroja la posibilidad de licitar frecuencias hasta para dos "Cadenas" de televisión DIGITAL con cobertura nacional, ¿considera económicamente viable en este momento una cadena de televisión DIGITAL?</t>
  </si>
  <si>
    <t>7.- En caso de considerar que deben licitarse dos "cadenas", ¿se deberían imponer restricciones al número de "cadenas" que un solo oferente pudiera obtener?</t>
  </si>
  <si>
    <t>10.- ¿La evaluación para determinar al o los oferentes ganadores, debiera considerar la promoción  y acceso que brinde el oferente a productores independientes?</t>
  </si>
  <si>
    <t xml:space="preserve">11.- ¿Considera que la contraprestación económica que correspondería al ganador, pudiera aportarse en especie, mediante la instalación gratuita de decodificadores y antenas para televisión digital en su zona de cobertura? </t>
  </si>
  <si>
    <t>1 cadena</t>
  </si>
  <si>
    <t>2 cadenas</t>
  </si>
  <si>
    <t>6.- En caso de haber contestado afirmativamente, ¿cuántas "cadenas" considera usted que debieran licitarse en este momento?</t>
  </si>
  <si>
    <t>8.- Indistintamente de si considera que deben licitarse una o dos "cadenas", ¿éstas debieran tener cobertura nacional o regional?</t>
  </si>
  <si>
    <t>Una "cadena" con cobertura nacional</t>
  </si>
  <si>
    <t>Una "cadena" con cobertura nacional y varias de cobertura regional</t>
  </si>
  <si>
    <t>Sólo con cobertura regional</t>
  </si>
  <si>
    <t>Dos "cadenas" nacionales</t>
  </si>
  <si>
    <r>
      <t xml:space="preserve">0.00 % Sí, </t>
    </r>
    <r>
      <rPr>
        <b/>
        <sz val="11"/>
        <color rgb="FFFF0000"/>
        <rFont val="Calibri"/>
        <family val="2"/>
        <scheme val="minor"/>
      </rPr>
      <t>100.00 % No</t>
    </r>
  </si>
  <si>
    <r>
      <t xml:space="preserve">93.75 % Sí, </t>
    </r>
    <r>
      <rPr>
        <b/>
        <sz val="11"/>
        <color rgb="FFFF0000"/>
        <rFont val="Calibri"/>
        <family val="2"/>
        <scheme val="minor"/>
      </rPr>
      <t>6.25 % No</t>
    </r>
  </si>
  <si>
    <r>
      <t xml:space="preserve">100.00 % Sí, </t>
    </r>
    <r>
      <rPr>
        <b/>
        <sz val="11"/>
        <color rgb="FFFF0000"/>
        <rFont val="Calibri"/>
        <family val="2"/>
        <scheme val="minor"/>
      </rPr>
      <t>0.00 % No</t>
    </r>
  </si>
  <si>
    <r>
      <t xml:space="preserve">25.00 % 1 cadena, </t>
    </r>
    <r>
      <rPr>
        <b/>
        <sz val="11"/>
        <color rgb="FFFF0000"/>
        <rFont val="Calibri"/>
        <family val="2"/>
        <scheme val="minor"/>
      </rPr>
      <t>75.00 % 2 cadenas</t>
    </r>
  </si>
  <si>
    <r>
      <t xml:space="preserve">75.00 % Sí, </t>
    </r>
    <r>
      <rPr>
        <b/>
        <sz val="11"/>
        <color rgb="FFFF0000"/>
        <rFont val="Calibri"/>
        <family val="2"/>
        <scheme val="minor"/>
      </rPr>
      <t>25.00 % No</t>
    </r>
  </si>
  <si>
    <t>Columna1</t>
  </si>
  <si>
    <t>Columna2</t>
  </si>
  <si>
    <r>
      <t xml:space="preserve">12.50% Una cadena con cobertura nacional, </t>
    </r>
    <r>
      <rPr>
        <b/>
        <sz val="11"/>
        <color rgb="FFFF0000"/>
        <rFont val="Calibri"/>
        <family val="2"/>
        <scheme val="minor"/>
      </rPr>
      <t>56.25% Una cadena con cobertura nacional y varias de cobertura regional</t>
    </r>
    <r>
      <rPr>
        <b/>
        <sz val="11"/>
        <color theme="1"/>
        <rFont val="Calibri"/>
        <family val="2"/>
        <scheme val="minor"/>
      </rPr>
      <t xml:space="preserve">, </t>
    </r>
    <r>
      <rPr>
        <b/>
        <sz val="11"/>
        <color theme="4"/>
        <rFont val="Calibri"/>
        <family val="2"/>
        <scheme val="minor"/>
      </rPr>
      <t>6.25% Sólo con cobertura regional</t>
    </r>
    <r>
      <rPr>
        <b/>
        <sz val="11"/>
        <color theme="1"/>
        <rFont val="Calibri"/>
        <family val="2"/>
        <scheme val="minor"/>
      </rPr>
      <t xml:space="preserve">, </t>
    </r>
    <r>
      <rPr>
        <b/>
        <sz val="11"/>
        <color rgb="FF002060"/>
        <rFont val="Calibri"/>
        <family val="2"/>
        <scheme val="minor"/>
      </rPr>
      <t>25.00% Dos cadenas nacionales</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</si>
</sst>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b/>
      <sz val="12"/>
      <name val="Arial"/>
      <family val="2"/>
    </font>
    <font>
      <sz val="10"/>
      <name val="Arial"/>
      <family val="2"/>
    </font>
    <font>
      <b/>
      <sz val="10"/>
      <name val="Arial"/>
      <family val="2"/>
    </font>
    <font>
      <b/>
      <sz val="11"/>
      <color rgb="FFFF0000"/>
      <name val="Calibri"/>
      <family val="2"/>
      <scheme val="minor"/>
    </font>
    <font>
      <b/>
      <sz val="11"/>
      <color theme="4"/>
      <name val="Calibri"/>
      <family val="2"/>
      <scheme val="minor"/>
    </font>
    <font>
      <b/>
      <sz val="11"/>
      <color rgb="FF00206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4">
    <xf numFmtId="0" fontId="0" fillId="0" borderId="0" xfId="0"/>
    <xf numFmtId="0" fontId="0" fillId="0" borderId="0" xfId="0" applyAlignment="1">
      <alignment vertical="top" wrapText="1"/>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3" fillId="0" borderId="0" xfId="0" applyFont="1" applyAlignment="1">
      <alignment vertical="top" wrapText="1"/>
    </xf>
    <xf numFmtId="0" fontId="4" fillId="0" borderId="0" xfId="0" applyFont="1" applyAlignment="1">
      <alignment horizontal="center" vertical="center"/>
    </xf>
    <xf numFmtId="10" fontId="4" fillId="0" borderId="0" xfId="0" applyNumberFormat="1" applyFont="1" applyAlignment="1">
      <alignment horizontal="center" vertical="center"/>
    </xf>
    <xf numFmtId="0" fontId="0" fillId="0" borderId="0" xfId="0" applyAlignment="1">
      <alignment horizontal="center" vertical="center"/>
    </xf>
    <xf numFmtId="0" fontId="3" fillId="0" borderId="0" xfId="0" applyFont="1"/>
    <xf numFmtId="10" fontId="4" fillId="0" borderId="0" xfId="0" applyNumberFormat="1" applyFont="1" applyAlignment="1">
      <alignment horizontal="center"/>
    </xf>
    <xf numFmtId="0" fontId="4" fillId="0" borderId="0" xfId="0" applyFont="1" applyAlignment="1">
      <alignment horizontal="right" vertical="top" wrapText="1"/>
    </xf>
    <xf numFmtId="10" fontId="0" fillId="0" borderId="0" xfId="0" applyNumberFormat="1"/>
    <xf numFmtId="10" fontId="1" fillId="0" borderId="0" xfId="0" applyNumberFormat="1" applyFont="1" applyAlignment="1">
      <alignment horizontal="center"/>
    </xf>
    <xf numFmtId="10" fontId="0" fillId="0" borderId="0" xfId="0" applyNumberFormat="1" applyAlignment="1">
      <alignment vertical="center"/>
    </xf>
    <xf numFmtId="0" fontId="0" fillId="0" borderId="0" xfId="0" applyAlignment="1">
      <alignment horizontal="center"/>
    </xf>
    <xf numFmtId="0" fontId="0" fillId="0" borderId="0" xfId="0" applyFont="1"/>
    <xf numFmtId="0" fontId="3" fillId="0" borderId="0" xfId="0" applyFont="1" applyAlignment="1">
      <alignment horizontal="center" vertical="center"/>
    </xf>
    <xf numFmtId="0" fontId="1" fillId="0" borderId="0" xfId="0" applyFont="1" applyAlignment="1">
      <alignment vertical="top" wrapText="1"/>
    </xf>
    <xf numFmtId="0" fontId="1" fillId="0" borderId="0" xfId="0" applyFont="1" applyAlignment="1">
      <alignment horizontal="center" vertical="top" wrapText="1"/>
    </xf>
    <xf numFmtId="0" fontId="1" fillId="0" borderId="0" xfId="0" applyFont="1" applyBorder="1" applyAlignment="1">
      <alignment horizontal="center" vertical="top" wrapText="1"/>
    </xf>
    <xf numFmtId="0" fontId="1" fillId="0" borderId="0" xfId="0" applyFont="1" applyAlignment="1">
      <alignment horizontal="center" vertical="top" wrapText="1"/>
    </xf>
    <xf numFmtId="0" fontId="1" fillId="0" borderId="0" xfId="0" applyFont="1" applyBorder="1" applyAlignment="1">
      <alignment horizontal="center" vertical="top" wrapText="1"/>
    </xf>
    <xf numFmtId="0" fontId="1" fillId="0" borderId="0" xfId="0" applyFont="1" applyAlignment="1">
      <alignment horizontal="center" vertical="top" wrapText="1"/>
    </xf>
  </cellXfs>
  <cellStyles count="1">
    <cellStyle name="Normal" xfId="0" builtinId="0"/>
  </cellStyles>
  <dxfs count="61">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tx>
            <c:v>Sí</c:v>
          </c:tx>
          <c:spPr>
            <a:solidFill>
              <a:srgbClr val="92D050"/>
            </a:solidFill>
          </c:spPr>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Análisis!$A$4:$A$11</c:f>
              <c:strCache>
                <c:ptCount val="8"/>
                <c:pt idx="0">
                  <c:v>1.- ¿Considera que la oferta en México de televisión abierta es suficiente?</c:v>
                </c:pt>
                <c:pt idx="1">
                  <c:v>2.- ¿Considera que existe mercado publicitario suficiente para hacer rentable la operación de nuevas empresas de televisión abierta?</c:v>
                </c:pt>
                <c:pt idx="2">
                  <c:v>3.- ¿Considera que la producción independiente de contenidos encuentra en el mercado actual suficientes canales de distribución?</c:v>
                </c:pt>
                <c:pt idx="3">
                  <c:v>4.- ¿Considera pertinente la licitación de televisión abierta aún ante la creciente oferta y penetración de servicios de televisión de paga y otros medios de distribución de contenidos?</c:v>
                </c:pt>
                <c:pt idx="4">
                  <c:v>5.- Dado que el estudio de capacidad espectral arroja la posibilidad de licitar frecuencias hasta para dos "Cadenas" de televisión DIGITAL con cobertura nacional, ¿considera económicamente viable en este momento una cadena de televisión DIGITAL?</c:v>
                </c:pt>
                <c:pt idx="5">
                  <c:v>7.- En caso de considerar que deben licitarse dos "cadenas", ¿se deberían imponer restricciones al número de "cadenas" que un solo oferente pudiera obtener?</c:v>
                </c:pt>
                <c:pt idx="6">
                  <c:v>10.- ¿La evaluación para determinar al o los oferentes ganadores, debiera considerar la promoción  y acceso que brinde el oferente a productores independientes?</c:v>
                </c:pt>
                <c:pt idx="7">
                  <c:v>11.- ¿Considera que la contraprestación económica que correspondería al ganador, pudiera aportarse en especie, mediante la instalación gratuita de decodificadores y antenas para televisión digital en su zona de cobertura? </c:v>
                </c:pt>
              </c:strCache>
            </c:strRef>
          </c:cat>
          <c:val>
            <c:numRef>
              <c:f>Análisis!$G$4:$G$11</c:f>
              <c:numCache>
                <c:formatCode>0.00%</c:formatCode>
                <c:ptCount val="8"/>
                <c:pt idx="0">
                  <c:v>0</c:v>
                </c:pt>
                <c:pt idx="1">
                  <c:v>0.9375</c:v>
                </c:pt>
                <c:pt idx="2">
                  <c:v>0</c:v>
                </c:pt>
                <c:pt idx="3">
                  <c:v>1</c:v>
                </c:pt>
                <c:pt idx="4">
                  <c:v>0.9375</c:v>
                </c:pt>
                <c:pt idx="5">
                  <c:v>0.75</c:v>
                </c:pt>
                <c:pt idx="6">
                  <c:v>1</c:v>
                </c:pt>
                <c:pt idx="7">
                  <c:v>0.9375</c:v>
                </c:pt>
              </c:numCache>
            </c:numRef>
          </c:val>
        </c:ser>
        <c:ser>
          <c:idx val="1"/>
          <c:order val="1"/>
          <c:tx>
            <c:v>No</c:v>
          </c:tx>
          <c:spPr>
            <a:solidFill>
              <a:srgbClr val="C00000"/>
            </a:solidFill>
          </c:spPr>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Análisis!$A$4:$A$11</c:f>
              <c:strCache>
                <c:ptCount val="8"/>
                <c:pt idx="0">
                  <c:v>1.- ¿Considera que la oferta en México de televisión abierta es suficiente?</c:v>
                </c:pt>
                <c:pt idx="1">
                  <c:v>2.- ¿Considera que existe mercado publicitario suficiente para hacer rentable la operación de nuevas empresas de televisión abierta?</c:v>
                </c:pt>
                <c:pt idx="2">
                  <c:v>3.- ¿Considera que la producción independiente de contenidos encuentra en el mercado actual suficientes canales de distribución?</c:v>
                </c:pt>
                <c:pt idx="3">
                  <c:v>4.- ¿Considera pertinente la licitación de televisión abierta aún ante la creciente oferta y penetración de servicios de televisión de paga y otros medios de distribución de contenidos?</c:v>
                </c:pt>
                <c:pt idx="4">
                  <c:v>5.- Dado que el estudio de capacidad espectral arroja la posibilidad de licitar frecuencias hasta para dos "Cadenas" de televisión DIGITAL con cobertura nacional, ¿considera económicamente viable en este momento una cadena de televisión DIGITAL?</c:v>
                </c:pt>
                <c:pt idx="5">
                  <c:v>7.- En caso de considerar que deben licitarse dos "cadenas", ¿se deberían imponer restricciones al número de "cadenas" que un solo oferente pudiera obtener?</c:v>
                </c:pt>
                <c:pt idx="6">
                  <c:v>10.- ¿La evaluación para determinar al o los oferentes ganadores, debiera considerar la promoción  y acceso que brinde el oferente a productores independientes?</c:v>
                </c:pt>
                <c:pt idx="7">
                  <c:v>11.- ¿Considera que la contraprestación económica que correspondería al ganador, pudiera aportarse en especie, mediante la instalación gratuita de decodificadores y antenas para televisión digital en su zona de cobertura? </c:v>
                </c:pt>
              </c:strCache>
            </c:strRef>
          </c:cat>
          <c:val>
            <c:numRef>
              <c:f>Análisis!$H$4:$H$11</c:f>
              <c:numCache>
                <c:formatCode>0.00%</c:formatCode>
                <c:ptCount val="8"/>
                <c:pt idx="0">
                  <c:v>1</c:v>
                </c:pt>
                <c:pt idx="1">
                  <c:v>6.25E-2</c:v>
                </c:pt>
                <c:pt idx="2">
                  <c:v>1</c:v>
                </c:pt>
                <c:pt idx="3">
                  <c:v>0</c:v>
                </c:pt>
                <c:pt idx="4">
                  <c:v>6.25E-2</c:v>
                </c:pt>
                <c:pt idx="5">
                  <c:v>0.25</c:v>
                </c:pt>
                <c:pt idx="6">
                  <c:v>0</c:v>
                </c:pt>
                <c:pt idx="7">
                  <c:v>6.25E-2</c:v>
                </c:pt>
              </c:numCache>
            </c:numRef>
          </c:val>
        </c:ser>
        <c:dLbls>
          <c:showLegendKey val="0"/>
          <c:showVal val="1"/>
          <c:showCatName val="0"/>
          <c:showSerName val="0"/>
          <c:showPercent val="0"/>
          <c:showBubbleSize val="0"/>
        </c:dLbls>
        <c:gapWidth val="75"/>
        <c:shape val="cylinder"/>
        <c:axId val="1691167392"/>
        <c:axId val="1691176096"/>
        <c:axId val="0"/>
      </c:bar3DChart>
      <c:catAx>
        <c:axId val="1691167392"/>
        <c:scaling>
          <c:orientation val="maxMin"/>
        </c:scaling>
        <c:delete val="0"/>
        <c:axPos val="l"/>
        <c:numFmt formatCode="General" sourceLinked="0"/>
        <c:majorTickMark val="none"/>
        <c:minorTickMark val="none"/>
        <c:tickLblPos val="nextTo"/>
        <c:txPr>
          <a:bodyPr/>
          <a:lstStyle/>
          <a:p>
            <a:pPr>
              <a:defRPr sz="800"/>
            </a:pPr>
            <a:endParaRPr lang="es-MX"/>
          </a:p>
        </c:txPr>
        <c:crossAx val="1691176096"/>
        <c:crosses val="autoZero"/>
        <c:auto val="1"/>
        <c:lblAlgn val="ctr"/>
        <c:lblOffset val="100"/>
        <c:noMultiLvlLbl val="0"/>
      </c:catAx>
      <c:valAx>
        <c:axId val="1691176096"/>
        <c:scaling>
          <c:orientation val="minMax"/>
        </c:scaling>
        <c:delete val="0"/>
        <c:axPos val="t"/>
        <c:numFmt formatCode="0.00%" sourceLinked="1"/>
        <c:majorTickMark val="none"/>
        <c:minorTickMark val="none"/>
        <c:tickLblPos val="nextTo"/>
        <c:crossAx val="1691167392"/>
        <c:crosses val="autoZero"/>
        <c:crossBetween val="between"/>
      </c:valAx>
    </c:plotArea>
    <c:legend>
      <c:legendPos val="b"/>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Análisis!$G$14</c:f>
              <c:strCache>
                <c:ptCount val="1"/>
                <c:pt idx="0">
                  <c:v>1 cadena</c:v>
                </c:pt>
              </c:strCache>
            </c:strRef>
          </c:tx>
          <c:spPr>
            <a:solidFill>
              <a:srgbClr val="0070C0"/>
            </a:solidFill>
          </c:spPr>
          <c:invertIfNegative val="0"/>
          <c:dLbls>
            <c:dLbl>
              <c:idx val="0"/>
              <c:spPr/>
              <c:txPr>
                <a:bodyPr/>
                <a:lstStyle/>
                <a:p>
                  <a:pPr>
                    <a:defRPr sz="900" b="1"/>
                  </a:pPr>
                  <a:endParaRPr lang="es-MX"/>
                </a:p>
              </c:txPr>
              <c:showLegendKey val="0"/>
              <c:showVal val="1"/>
              <c:showCatName val="0"/>
              <c:showSerName val="0"/>
              <c:showPercent val="0"/>
              <c:showBubbleSize val="0"/>
            </c:dLbl>
            <c:spPr>
              <a:noFill/>
              <a:ln>
                <a:noFill/>
              </a:ln>
              <a:effectLst/>
            </c:spPr>
            <c:txPr>
              <a:bodyPr/>
              <a:lstStyle/>
              <a:p>
                <a:pPr>
                  <a:defRPr sz="900"/>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Análisis!$A$15</c:f>
              <c:strCache>
                <c:ptCount val="1"/>
                <c:pt idx="0">
                  <c:v>6.- En caso de haber contestado afirmativamente, ¿cuántas "cadenas" considera usted que debieran licitarse en este momento?</c:v>
                </c:pt>
              </c:strCache>
            </c:strRef>
          </c:cat>
          <c:val>
            <c:numRef>
              <c:f>Análisis!$G$15</c:f>
              <c:numCache>
                <c:formatCode>0.00%</c:formatCode>
                <c:ptCount val="1"/>
                <c:pt idx="0">
                  <c:v>0.25</c:v>
                </c:pt>
              </c:numCache>
            </c:numRef>
          </c:val>
        </c:ser>
        <c:ser>
          <c:idx val="1"/>
          <c:order val="1"/>
          <c:tx>
            <c:strRef>
              <c:f>Análisis!$H$14</c:f>
              <c:strCache>
                <c:ptCount val="1"/>
                <c:pt idx="0">
                  <c:v>2 cadenas</c:v>
                </c:pt>
              </c:strCache>
            </c:strRef>
          </c:tx>
          <c:spPr>
            <a:solidFill>
              <a:srgbClr val="FFC000"/>
            </a:solidFill>
            <a:ln>
              <a:solidFill>
                <a:srgbClr val="FFC000"/>
              </a:solidFill>
            </a:ln>
          </c:spPr>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Análisis!$A$15</c:f>
              <c:strCache>
                <c:ptCount val="1"/>
                <c:pt idx="0">
                  <c:v>6.- En caso de haber contestado afirmativamente, ¿cuántas "cadenas" considera usted que debieran licitarse en este momento?</c:v>
                </c:pt>
              </c:strCache>
            </c:strRef>
          </c:cat>
          <c:val>
            <c:numRef>
              <c:f>Análisis!$H$15</c:f>
              <c:numCache>
                <c:formatCode>0.00%</c:formatCode>
                <c:ptCount val="1"/>
                <c:pt idx="0">
                  <c:v>0.75</c:v>
                </c:pt>
              </c:numCache>
            </c:numRef>
          </c:val>
        </c:ser>
        <c:dLbls>
          <c:showLegendKey val="0"/>
          <c:showVal val="1"/>
          <c:showCatName val="0"/>
          <c:showSerName val="0"/>
          <c:showPercent val="0"/>
          <c:showBubbleSize val="0"/>
        </c:dLbls>
        <c:gapWidth val="75"/>
        <c:shape val="cylinder"/>
        <c:axId val="1691175008"/>
        <c:axId val="1691173920"/>
        <c:axId val="0"/>
      </c:bar3DChart>
      <c:catAx>
        <c:axId val="1691175008"/>
        <c:scaling>
          <c:orientation val="minMax"/>
        </c:scaling>
        <c:delete val="0"/>
        <c:axPos val="l"/>
        <c:numFmt formatCode="General" sourceLinked="0"/>
        <c:majorTickMark val="none"/>
        <c:minorTickMark val="none"/>
        <c:tickLblPos val="nextTo"/>
        <c:txPr>
          <a:bodyPr/>
          <a:lstStyle/>
          <a:p>
            <a:pPr>
              <a:defRPr sz="800"/>
            </a:pPr>
            <a:endParaRPr lang="es-MX"/>
          </a:p>
        </c:txPr>
        <c:crossAx val="1691173920"/>
        <c:crosses val="autoZero"/>
        <c:auto val="1"/>
        <c:lblAlgn val="ctr"/>
        <c:lblOffset val="100"/>
        <c:noMultiLvlLbl val="0"/>
      </c:catAx>
      <c:valAx>
        <c:axId val="1691173920"/>
        <c:scaling>
          <c:orientation val="minMax"/>
          <c:max val="1"/>
        </c:scaling>
        <c:delete val="0"/>
        <c:axPos val="b"/>
        <c:numFmt formatCode="0.00%" sourceLinked="1"/>
        <c:majorTickMark val="none"/>
        <c:minorTickMark val="none"/>
        <c:tickLblPos val="nextTo"/>
        <c:txPr>
          <a:bodyPr/>
          <a:lstStyle/>
          <a:p>
            <a:pPr>
              <a:defRPr sz="900"/>
            </a:pPr>
            <a:endParaRPr lang="es-MX"/>
          </a:p>
        </c:txPr>
        <c:crossAx val="1691175008"/>
        <c:crosses val="autoZero"/>
        <c:crossBetween val="between"/>
      </c:valAx>
    </c:plotArea>
    <c:legend>
      <c:legendPos val="b"/>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Análisis!$A$19</c:f>
              <c:strCache>
                <c:ptCount val="1"/>
                <c:pt idx="0">
                  <c:v>Una "cadena" con cobertura nacional</c:v>
                </c:pt>
              </c:strCache>
            </c:strRef>
          </c:tx>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Análisis!$A$18</c:f>
              <c:strCache>
                <c:ptCount val="1"/>
                <c:pt idx="0">
                  <c:v>8.- Indistintamente de si considera que deben licitarse una o dos "cadenas", ¿éstas debieran tener cobertura nacional o regional?</c:v>
                </c:pt>
              </c:strCache>
            </c:strRef>
          </c:cat>
          <c:val>
            <c:numRef>
              <c:f>Análisis!$C$19</c:f>
              <c:numCache>
                <c:formatCode>0.00%</c:formatCode>
                <c:ptCount val="1"/>
                <c:pt idx="0">
                  <c:v>0.125</c:v>
                </c:pt>
              </c:numCache>
            </c:numRef>
          </c:val>
        </c:ser>
        <c:ser>
          <c:idx val="1"/>
          <c:order val="1"/>
          <c:tx>
            <c:strRef>
              <c:f>Análisis!$A$20</c:f>
              <c:strCache>
                <c:ptCount val="1"/>
                <c:pt idx="0">
                  <c:v>Una "cadena" con cobertura nacional y varias de cobertura regional</c:v>
                </c:pt>
              </c:strCache>
            </c:strRef>
          </c:tx>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Análisis!$A$18</c:f>
              <c:strCache>
                <c:ptCount val="1"/>
                <c:pt idx="0">
                  <c:v>8.- Indistintamente de si considera que deben licitarse una o dos "cadenas", ¿éstas debieran tener cobertura nacional o regional?</c:v>
                </c:pt>
              </c:strCache>
            </c:strRef>
          </c:cat>
          <c:val>
            <c:numRef>
              <c:f>Análisis!$C$20</c:f>
              <c:numCache>
                <c:formatCode>0.00%</c:formatCode>
                <c:ptCount val="1"/>
                <c:pt idx="0">
                  <c:v>0.5625</c:v>
                </c:pt>
              </c:numCache>
            </c:numRef>
          </c:val>
        </c:ser>
        <c:ser>
          <c:idx val="2"/>
          <c:order val="2"/>
          <c:tx>
            <c:strRef>
              <c:f>Análisis!$A$21</c:f>
              <c:strCache>
                <c:ptCount val="1"/>
                <c:pt idx="0">
                  <c:v>Sólo con cobertura regional</c:v>
                </c:pt>
              </c:strCache>
            </c:strRef>
          </c:tx>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Análisis!$A$18</c:f>
              <c:strCache>
                <c:ptCount val="1"/>
                <c:pt idx="0">
                  <c:v>8.- Indistintamente de si considera que deben licitarse una o dos "cadenas", ¿éstas debieran tener cobertura nacional o regional?</c:v>
                </c:pt>
              </c:strCache>
            </c:strRef>
          </c:cat>
          <c:val>
            <c:numRef>
              <c:f>Análisis!$C$21</c:f>
              <c:numCache>
                <c:formatCode>0.00%</c:formatCode>
                <c:ptCount val="1"/>
                <c:pt idx="0">
                  <c:v>6.25E-2</c:v>
                </c:pt>
              </c:numCache>
            </c:numRef>
          </c:val>
        </c:ser>
        <c:ser>
          <c:idx val="3"/>
          <c:order val="3"/>
          <c:tx>
            <c:strRef>
              <c:f>Análisis!$A$22</c:f>
              <c:strCache>
                <c:ptCount val="1"/>
                <c:pt idx="0">
                  <c:v>Dos "cadenas" nacionales</c:v>
                </c:pt>
              </c:strCache>
            </c:strRef>
          </c:tx>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Análisis!$A$18</c:f>
              <c:strCache>
                <c:ptCount val="1"/>
                <c:pt idx="0">
                  <c:v>8.- Indistintamente de si considera que deben licitarse una o dos "cadenas", ¿éstas debieran tener cobertura nacional o regional?</c:v>
                </c:pt>
              </c:strCache>
            </c:strRef>
          </c:cat>
          <c:val>
            <c:numRef>
              <c:f>Análisis!$C$22</c:f>
              <c:numCache>
                <c:formatCode>0.00%</c:formatCode>
                <c:ptCount val="1"/>
                <c:pt idx="0">
                  <c:v>0.25</c:v>
                </c:pt>
              </c:numCache>
            </c:numRef>
          </c:val>
        </c:ser>
        <c:dLbls>
          <c:showLegendKey val="0"/>
          <c:showVal val="1"/>
          <c:showCatName val="0"/>
          <c:showSerName val="0"/>
          <c:showPercent val="0"/>
          <c:showBubbleSize val="0"/>
        </c:dLbls>
        <c:gapWidth val="75"/>
        <c:shape val="cylinder"/>
        <c:axId val="1691174464"/>
        <c:axId val="1691173376"/>
        <c:axId val="0"/>
      </c:bar3DChart>
      <c:catAx>
        <c:axId val="1691174464"/>
        <c:scaling>
          <c:orientation val="minMax"/>
        </c:scaling>
        <c:delete val="0"/>
        <c:axPos val="l"/>
        <c:numFmt formatCode="General" sourceLinked="0"/>
        <c:majorTickMark val="none"/>
        <c:minorTickMark val="none"/>
        <c:tickLblPos val="nextTo"/>
        <c:txPr>
          <a:bodyPr/>
          <a:lstStyle/>
          <a:p>
            <a:pPr>
              <a:defRPr sz="800"/>
            </a:pPr>
            <a:endParaRPr lang="es-MX"/>
          </a:p>
        </c:txPr>
        <c:crossAx val="1691173376"/>
        <c:crosses val="autoZero"/>
        <c:auto val="1"/>
        <c:lblAlgn val="ctr"/>
        <c:lblOffset val="100"/>
        <c:noMultiLvlLbl val="0"/>
      </c:catAx>
      <c:valAx>
        <c:axId val="1691173376"/>
        <c:scaling>
          <c:orientation val="minMax"/>
          <c:max val="1"/>
        </c:scaling>
        <c:delete val="0"/>
        <c:axPos val="b"/>
        <c:numFmt formatCode="0.00%" sourceLinked="1"/>
        <c:majorTickMark val="none"/>
        <c:minorTickMark val="none"/>
        <c:tickLblPos val="nextTo"/>
        <c:txPr>
          <a:bodyPr/>
          <a:lstStyle/>
          <a:p>
            <a:pPr>
              <a:defRPr sz="800"/>
            </a:pPr>
            <a:endParaRPr lang="es-MX"/>
          </a:p>
        </c:txPr>
        <c:crossAx val="1691174464"/>
        <c:crosses val="autoZero"/>
        <c:crossBetween val="between"/>
        <c:majorUnit val="0.2"/>
      </c:valAx>
    </c:plotArea>
    <c:legend>
      <c:legendPos val="b"/>
      <c:overlay val="0"/>
      <c:txPr>
        <a:bodyPr/>
        <a:lstStyle/>
        <a:p>
          <a:pPr>
            <a:defRPr sz="800"/>
          </a:pPr>
          <a:endParaRPr lang="es-MX"/>
        </a:p>
      </c:txPr>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7620</xdr:rowOff>
    </xdr:from>
    <xdr:to>
      <xdr:col>5</xdr:col>
      <xdr:colOff>609600</xdr:colOff>
      <xdr:row>15</xdr:row>
      <xdr:rowOff>7620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784860</xdr:colOff>
      <xdr:row>0</xdr:row>
      <xdr:rowOff>0</xdr:rowOff>
    </xdr:from>
    <xdr:to>
      <xdr:col>11</xdr:col>
      <xdr:colOff>601980</xdr:colOff>
      <xdr:row>15</xdr:row>
      <xdr:rowOff>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16</xdr:row>
      <xdr:rowOff>0</xdr:rowOff>
    </xdr:from>
    <xdr:to>
      <xdr:col>5</xdr:col>
      <xdr:colOff>609600</xdr:colOff>
      <xdr:row>31</xdr:row>
      <xdr:rowOff>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id="1" name="Tabla1" displayName="Tabla1" ref="A2:C18" totalsRowShown="0" headerRowDxfId="60" dataDxfId="59">
  <autoFilter ref="A2:C18"/>
  <tableColumns count="3">
    <tableColumn id="1" name="Columna1" dataDxfId="58"/>
    <tableColumn id="2" name="0.00 % Sí, 100.00 % No" dataDxfId="57"/>
    <tableColumn id="3" name="Columna2" dataDxfId="56"/>
  </tableColumns>
  <tableStyleInfo name="TableStyleMedium4" showFirstColumn="0" showLastColumn="0" showRowStripes="1" showColumnStripes="0"/>
</table>
</file>

<file path=xl/tables/table10.xml><?xml version="1.0" encoding="utf-8"?>
<table xmlns="http://schemas.openxmlformats.org/spreadsheetml/2006/main" id="11" name="Tabla11" displayName="Tabla11" ref="A2:C17" totalsRowShown="0" headerRowDxfId="17" dataDxfId="16">
  <autoFilter ref="A2:C17"/>
  <tableColumns count="3">
    <tableColumn id="1" name="Columna1" dataDxfId="15"/>
    <tableColumn id="2" name="100.00 % Sí, 0.00 % No" dataDxfId="14"/>
    <tableColumn id="3" name="Columna2" dataDxfId="13"/>
  </tableColumns>
  <tableStyleInfo name="TableStyleMedium4" showFirstColumn="0" showLastColumn="0" showRowStripes="1" showColumnStripes="0"/>
</table>
</file>

<file path=xl/tables/table11.xml><?xml version="1.0" encoding="utf-8"?>
<table xmlns="http://schemas.openxmlformats.org/spreadsheetml/2006/main" id="12" name="Tabla12" displayName="Tabla12" ref="A2:C18" totalsRowShown="0" headerRowDxfId="12" dataDxfId="11">
  <autoFilter ref="A2:C18"/>
  <tableColumns count="3">
    <tableColumn id="1" name="Columna1" dataDxfId="10"/>
    <tableColumn id="2" name="93.75 % Sí, 6.25 % No" dataDxfId="9"/>
    <tableColumn id="3" name="Columna2" dataDxfId="8"/>
  </tableColumns>
  <tableStyleInfo name="TableStyleMedium4" showFirstColumn="0" showLastColumn="0" showRowStripes="1" showColumnStripes="0"/>
</table>
</file>

<file path=xl/tables/table12.xml><?xml version="1.0" encoding="utf-8"?>
<table xmlns="http://schemas.openxmlformats.org/spreadsheetml/2006/main" id="13" name="Tabla13" displayName="Tabla13" ref="A2:B17" totalsRowShown="0" headerRowDxfId="7" dataDxfId="6">
  <autoFilter ref="A2:B17"/>
  <tableColumns count="2">
    <tableColumn id="1" name="Columna1" dataDxfId="5"/>
    <tableColumn id="2" name="Columna2" dataDxfId="4"/>
  </tableColumns>
  <tableStyleInfo name="TableStyleMedium4" showFirstColumn="0" showLastColumn="0" showRowStripes="1" showColumnStripes="0"/>
</table>
</file>

<file path=xl/tables/table13.xml><?xml version="1.0" encoding="utf-8"?>
<table xmlns="http://schemas.openxmlformats.org/spreadsheetml/2006/main" id="14" name="Tabla14" displayName="Tabla14" ref="A2:B10" totalsRowShown="0" headerRowDxfId="3" dataDxfId="2">
  <autoFilter ref="A2:B10"/>
  <tableColumns count="2">
    <tableColumn id="1" name="Columna1" dataDxfId="1"/>
    <tableColumn id="2" name="Columna2" dataDxfId="0"/>
  </tableColumns>
  <tableStyleInfo name="TableStyleMedium4" showFirstColumn="0" showLastColumn="0" showRowStripes="1" showColumnStripes="0"/>
</table>
</file>

<file path=xl/tables/table2.xml><?xml version="1.0" encoding="utf-8"?>
<table xmlns="http://schemas.openxmlformats.org/spreadsheetml/2006/main" id="2" name="Tabla2" displayName="Tabla2" ref="A2:C18" totalsRowShown="0" headerRowDxfId="55" dataDxfId="54">
  <autoFilter ref="A2:C18"/>
  <tableColumns count="3">
    <tableColumn id="1" name="Columna1" dataDxfId="53"/>
    <tableColumn id="2" name="93.75 % Sí, 6.25 % No" dataDxfId="52"/>
    <tableColumn id="3" name="Columna2" dataDxfId="51"/>
  </tableColumns>
  <tableStyleInfo name="TableStyleMedium4" showFirstColumn="0" showLastColumn="0" showRowStripes="1" showColumnStripes="0"/>
</table>
</file>

<file path=xl/tables/table3.xml><?xml version="1.0" encoding="utf-8"?>
<table xmlns="http://schemas.openxmlformats.org/spreadsheetml/2006/main" id="4" name="Tabla4" displayName="Tabla4" ref="A2:C18" totalsRowShown="0" headerRowDxfId="50" dataDxfId="49">
  <autoFilter ref="A2:C18"/>
  <tableColumns count="3">
    <tableColumn id="1" name="Columna1" dataDxfId="48"/>
    <tableColumn id="2" name="0.00 % Sí, 100.00 % No" dataDxfId="47"/>
    <tableColumn id="3" name="Columna2" dataDxfId="46"/>
  </tableColumns>
  <tableStyleInfo name="TableStyleMedium4" showFirstColumn="0" showLastColumn="0" showRowStripes="1" showColumnStripes="0"/>
</table>
</file>

<file path=xl/tables/table4.xml><?xml version="1.0" encoding="utf-8"?>
<table xmlns="http://schemas.openxmlformats.org/spreadsheetml/2006/main" id="5" name="Tabla5" displayName="Tabla5" ref="A2:C18" totalsRowShown="0" headerRowDxfId="45" dataDxfId="44">
  <autoFilter ref="A2:C18"/>
  <tableColumns count="3">
    <tableColumn id="1" name="Columna1" dataDxfId="43"/>
    <tableColumn id="2" name="100.00 % Sí, 0.00 % No" dataDxfId="42"/>
    <tableColumn id="3" name="Columna2" dataDxfId="41"/>
  </tableColumns>
  <tableStyleInfo name="TableStyleMedium4" showFirstColumn="0" showLastColumn="0" showRowStripes="1" showColumnStripes="0"/>
</table>
</file>

<file path=xl/tables/table5.xml><?xml version="1.0" encoding="utf-8"?>
<table xmlns="http://schemas.openxmlformats.org/spreadsheetml/2006/main" id="6" name="Tabla6" displayName="Tabla6" ref="A2:C18" totalsRowShown="0" headerRowDxfId="40" dataDxfId="39">
  <autoFilter ref="A2:C18"/>
  <tableColumns count="3">
    <tableColumn id="1" name="Columna1" dataDxfId="38"/>
    <tableColumn id="2" name="93.75 % Sí, 6.25 % No" dataDxfId="37"/>
    <tableColumn id="3" name="Columna2" dataDxfId="36"/>
  </tableColumns>
  <tableStyleInfo name="TableStyleMedium4" showFirstColumn="0" showLastColumn="0" showRowStripes="1" showColumnStripes="0"/>
</table>
</file>

<file path=xl/tables/table6.xml><?xml version="1.0" encoding="utf-8"?>
<table xmlns="http://schemas.openxmlformats.org/spreadsheetml/2006/main" id="7" name="Tabla7" displayName="Tabla7" ref="A2:C18" totalsRowShown="0" headerRowDxfId="35" dataDxfId="34">
  <autoFilter ref="A2:C18"/>
  <tableColumns count="3">
    <tableColumn id="1" name="Columna1" dataDxfId="33"/>
    <tableColumn id="2" name="25.00 % 1 cadena, 75.00 % 2 cadenas" dataDxfId="32"/>
    <tableColumn id="3" name="Columna2" dataDxfId="31"/>
  </tableColumns>
  <tableStyleInfo name="TableStyleMedium4" showFirstColumn="0" showLastColumn="0" showRowStripes="1" showColumnStripes="0"/>
</table>
</file>

<file path=xl/tables/table7.xml><?xml version="1.0" encoding="utf-8"?>
<table xmlns="http://schemas.openxmlformats.org/spreadsheetml/2006/main" id="8" name="Tabla8" displayName="Tabla8" ref="A2:C18" totalsRowShown="0" headerRowDxfId="30" dataDxfId="29">
  <autoFilter ref="A2:C18"/>
  <tableColumns count="3">
    <tableColumn id="1" name="Columna1" dataDxfId="28"/>
    <tableColumn id="2" name="75.00 % Sí, 25.00 % No" dataDxfId="27"/>
    <tableColumn id="3" name="Columna2" dataDxfId="26"/>
  </tableColumns>
  <tableStyleInfo name="TableStyleMedium4" showFirstColumn="0" showLastColumn="0" showRowStripes="1" showColumnStripes="0"/>
</table>
</file>

<file path=xl/tables/table8.xml><?xml version="1.0" encoding="utf-8"?>
<table xmlns="http://schemas.openxmlformats.org/spreadsheetml/2006/main" id="9" name="Tabla9" displayName="Tabla9" ref="A2:B18" totalsRowShown="0" headerRowDxfId="25" dataDxfId="24">
  <autoFilter ref="A2:B18"/>
  <tableColumns count="2">
    <tableColumn id="1" name="12.50% Una cadena con cobertura nacional, 56.25% Una cadena con cobertura nacional y varias de cobertura regional, 6.25% Sólo con cobertura regional, 25.00% Dos cadenas nacionales" dataDxfId="23"/>
    <tableColumn id="2" name="Columna2" dataDxfId="22"/>
  </tableColumns>
  <tableStyleInfo name="TableStyleMedium4" showFirstColumn="0" showLastColumn="0" showRowStripes="1" showColumnStripes="0"/>
</table>
</file>

<file path=xl/tables/table9.xml><?xml version="1.0" encoding="utf-8"?>
<table xmlns="http://schemas.openxmlformats.org/spreadsheetml/2006/main" id="10" name="Tabla10" displayName="Tabla10" ref="A2:B15" totalsRowShown="0" headerRowDxfId="21" dataDxfId="20">
  <autoFilter ref="A2:B15"/>
  <tableColumns count="2">
    <tableColumn id="1" name="Columna1" dataDxfId="19"/>
    <tableColumn id="2" name="Columna2" dataDxfId="18"/>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workbookViewId="0">
      <selection activeCell="E17" sqref="E17"/>
    </sheetView>
  </sheetViews>
  <sheetFormatPr baseColWidth="10" defaultRowHeight="15" x14ac:dyDescent="0.25"/>
  <cols>
    <col min="1" max="1" width="77.140625" style="1" customWidth="1"/>
    <col min="2" max="2" width="8.5703125" bestFit="1" customWidth="1"/>
    <col min="3" max="3" width="9.42578125" bestFit="1" customWidth="1"/>
    <col min="4" max="4" width="5.28515625" bestFit="1" customWidth="1"/>
    <col min="5" max="5" width="8.5703125" bestFit="1" customWidth="1"/>
    <col min="6" max="6" width="9.42578125" bestFit="1" customWidth="1"/>
    <col min="9" max="9" width="8" bestFit="1" customWidth="1"/>
    <col min="257" max="257" width="77.140625" customWidth="1"/>
    <col min="258" max="258" width="8.5703125" bestFit="1" customWidth="1"/>
    <col min="259" max="259" width="9.42578125" bestFit="1" customWidth="1"/>
    <col min="261" max="261" width="8.5703125" bestFit="1" customWidth="1"/>
    <col min="262" max="262" width="9.42578125" bestFit="1" customWidth="1"/>
    <col min="513" max="513" width="77.140625" customWidth="1"/>
    <col min="514" max="514" width="8.5703125" bestFit="1" customWidth="1"/>
    <col min="515" max="515" width="9.42578125" bestFit="1" customWidth="1"/>
    <col min="517" max="517" width="8.5703125" bestFit="1" customWidth="1"/>
    <col min="518" max="518" width="9.42578125" bestFit="1" customWidth="1"/>
    <col min="769" max="769" width="77.140625" customWidth="1"/>
    <col min="770" max="770" width="8.5703125" bestFit="1" customWidth="1"/>
    <col min="771" max="771" width="9.42578125" bestFit="1" customWidth="1"/>
    <col min="773" max="773" width="8.5703125" bestFit="1" customWidth="1"/>
    <col min="774" max="774" width="9.42578125" bestFit="1" customWidth="1"/>
    <col min="1025" max="1025" width="77.140625" customWidth="1"/>
    <col min="1026" max="1026" width="8.5703125" bestFit="1" customWidth="1"/>
    <col min="1027" max="1027" width="9.42578125" bestFit="1" customWidth="1"/>
    <col min="1029" max="1029" width="8.5703125" bestFit="1" customWidth="1"/>
    <col min="1030" max="1030" width="9.42578125" bestFit="1" customWidth="1"/>
    <col min="1281" max="1281" width="77.140625" customWidth="1"/>
    <col min="1282" max="1282" width="8.5703125" bestFit="1" customWidth="1"/>
    <col min="1283" max="1283" width="9.42578125" bestFit="1" customWidth="1"/>
    <col min="1285" max="1285" width="8.5703125" bestFit="1" customWidth="1"/>
    <col min="1286" max="1286" width="9.42578125" bestFit="1" customWidth="1"/>
    <col min="1537" max="1537" width="77.140625" customWidth="1"/>
    <col min="1538" max="1538" width="8.5703125" bestFit="1" customWidth="1"/>
    <col min="1539" max="1539" width="9.42578125" bestFit="1" customWidth="1"/>
    <col min="1541" max="1541" width="8.5703125" bestFit="1" customWidth="1"/>
    <col min="1542" max="1542" width="9.42578125" bestFit="1" customWidth="1"/>
    <col min="1793" max="1793" width="77.140625" customWidth="1"/>
    <col min="1794" max="1794" width="8.5703125" bestFit="1" customWidth="1"/>
    <col min="1795" max="1795" width="9.42578125" bestFit="1" customWidth="1"/>
    <col min="1797" max="1797" width="8.5703125" bestFit="1" customWidth="1"/>
    <col min="1798" max="1798" width="9.42578125" bestFit="1" customWidth="1"/>
    <col min="2049" max="2049" width="77.140625" customWidth="1"/>
    <col min="2050" max="2050" width="8.5703125" bestFit="1" customWidth="1"/>
    <col min="2051" max="2051" width="9.42578125" bestFit="1" customWidth="1"/>
    <col min="2053" max="2053" width="8.5703125" bestFit="1" customWidth="1"/>
    <col min="2054" max="2054" width="9.42578125" bestFit="1" customWidth="1"/>
    <col min="2305" max="2305" width="77.140625" customWidth="1"/>
    <col min="2306" max="2306" width="8.5703125" bestFit="1" customWidth="1"/>
    <col min="2307" max="2307" width="9.42578125" bestFit="1" customWidth="1"/>
    <col min="2309" max="2309" width="8.5703125" bestFit="1" customWidth="1"/>
    <col min="2310" max="2310" width="9.42578125" bestFit="1" customWidth="1"/>
    <col min="2561" max="2561" width="77.140625" customWidth="1"/>
    <col min="2562" max="2562" width="8.5703125" bestFit="1" customWidth="1"/>
    <col min="2563" max="2563" width="9.42578125" bestFit="1" customWidth="1"/>
    <col min="2565" max="2565" width="8.5703125" bestFit="1" customWidth="1"/>
    <col min="2566" max="2566" width="9.42578125" bestFit="1" customWidth="1"/>
    <col min="2817" max="2817" width="77.140625" customWidth="1"/>
    <col min="2818" max="2818" width="8.5703125" bestFit="1" customWidth="1"/>
    <col min="2819" max="2819" width="9.42578125" bestFit="1" customWidth="1"/>
    <col min="2821" max="2821" width="8.5703125" bestFit="1" customWidth="1"/>
    <col min="2822" max="2822" width="9.42578125" bestFit="1" customWidth="1"/>
    <col min="3073" max="3073" width="77.140625" customWidth="1"/>
    <col min="3074" max="3074" width="8.5703125" bestFit="1" customWidth="1"/>
    <col min="3075" max="3075" width="9.42578125" bestFit="1" customWidth="1"/>
    <col min="3077" max="3077" width="8.5703125" bestFit="1" customWidth="1"/>
    <col min="3078" max="3078" width="9.42578125" bestFit="1" customWidth="1"/>
    <col min="3329" max="3329" width="77.140625" customWidth="1"/>
    <col min="3330" max="3330" width="8.5703125" bestFit="1" customWidth="1"/>
    <col min="3331" max="3331" width="9.42578125" bestFit="1" customWidth="1"/>
    <col min="3333" max="3333" width="8.5703125" bestFit="1" customWidth="1"/>
    <col min="3334" max="3334" width="9.42578125" bestFit="1" customWidth="1"/>
    <col min="3585" max="3585" width="77.140625" customWidth="1"/>
    <col min="3586" max="3586" width="8.5703125" bestFit="1" customWidth="1"/>
    <col min="3587" max="3587" width="9.42578125" bestFit="1" customWidth="1"/>
    <col min="3589" max="3589" width="8.5703125" bestFit="1" customWidth="1"/>
    <col min="3590" max="3590" width="9.42578125" bestFit="1" customWidth="1"/>
    <col min="3841" max="3841" width="77.140625" customWidth="1"/>
    <col min="3842" max="3842" width="8.5703125" bestFit="1" customWidth="1"/>
    <col min="3843" max="3843" width="9.42578125" bestFit="1" customWidth="1"/>
    <col min="3845" max="3845" width="8.5703125" bestFit="1" customWidth="1"/>
    <col min="3846" max="3846" width="9.42578125" bestFit="1" customWidth="1"/>
    <col min="4097" max="4097" width="77.140625" customWidth="1"/>
    <col min="4098" max="4098" width="8.5703125" bestFit="1" customWidth="1"/>
    <col min="4099" max="4099" width="9.42578125" bestFit="1" customWidth="1"/>
    <col min="4101" max="4101" width="8.5703125" bestFit="1" customWidth="1"/>
    <col min="4102" max="4102" width="9.42578125" bestFit="1" customWidth="1"/>
    <col min="4353" max="4353" width="77.140625" customWidth="1"/>
    <col min="4354" max="4354" width="8.5703125" bestFit="1" customWidth="1"/>
    <col min="4355" max="4355" width="9.42578125" bestFit="1" customWidth="1"/>
    <col min="4357" max="4357" width="8.5703125" bestFit="1" customWidth="1"/>
    <col min="4358" max="4358" width="9.42578125" bestFit="1" customWidth="1"/>
    <col min="4609" max="4609" width="77.140625" customWidth="1"/>
    <col min="4610" max="4610" width="8.5703125" bestFit="1" customWidth="1"/>
    <col min="4611" max="4611" width="9.42578125" bestFit="1" customWidth="1"/>
    <col min="4613" max="4613" width="8.5703125" bestFit="1" customWidth="1"/>
    <col min="4614" max="4614" width="9.42578125" bestFit="1" customWidth="1"/>
    <col min="4865" max="4865" width="77.140625" customWidth="1"/>
    <col min="4866" max="4866" width="8.5703125" bestFit="1" customWidth="1"/>
    <col min="4867" max="4867" width="9.42578125" bestFit="1" customWidth="1"/>
    <col min="4869" max="4869" width="8.5703125" bestFit="1" customWidth="1"/>
    <col min="4870" max="4870" width="9.42578125" bestFit="1" customWidth="1"/>
    <col min="5121" max="5121" width="77.140625" customWidth="1"/>
    <col min="5122" max="5122" width="8.5703125" bestFit="1" customWidth="1"/>
    <col min="5123" max="5123" width="9.42578125" bestFit="1" customWidth="1"/>
    <col min="5125" max="5125" width="8.5703125" bestFit="1" customWidth="1"/>
    <col min="5126" max="5126" width="9.42578125" bestFit="1" customWidth="1"/>
    <col min="5377" max="5377" width="77.140625" customWidth="1"/>
    <col min="5378" max="5378" width="8.5703125" bestFit="1" customWidth="1"/>
    <col min="5379" max="5379" width="9.42578125" bestFit="1" customWidth="1"/>
    <col min="5381" max="5381" width="8.5703125" bestFit="1" customWidth="1"/>
    <col min="5382" max="5382" width="9.42578125" bestFit="1" customWidth="1"/>
    <col min="5633" max="5633" width="77.140625" customWidth="1"/>
    <col min="5634" max="5634" width="8.5703125" bestFit="1" customWidth="1"/>
    <col min="5635" max="5635" width="9.42578125" bestFit="1" customWidth="1"/>
    <col min="5637" max="5637" width="8.5703125" bestFit="1" customWidth="1"/>
    <col min="5638" max="5638" width="9.42578125" bestFit="1" customWidth="1"/>
    <col min="5889" max="5889" width="77.140625" customWidth="1"/>
    <col min="5890" max="5890" width="8.5703125" bestFit="1" customWidth="1"/>
    <col min="5891" max="5891" width="9.42578125" bestFit="1" customWidth="1"/>
    <col min="5893" max="5893" width="8.5703125" bestFit="1" customWidth="1"/>
    <col min="5894" max="5894" width="9.42578125" bestFit="1" customWidth="1"/>
    <col min="6145" max="6145" width="77.140625" customWidth="1"/>
    <col min="6146" max="6146" width="8.5703125" bestFit="1" customWidth="1"/>
    <col min="6147" max="6147" width="9.42578125" bestFit="1" customWidth="1"/>
    <col min="6149" max="6149" width="8.5703125" bestFit="1" customWidth="1"/>
    <col min="6150" max="6150" width="9.42578125" bestFit="1" customWidth="1"/>
    <col min="6401" max="6401" width="77.140625" customWidth="1"/>
    <col min="6402" max="6402" width="8.5703125" bestFit="1" customWidth="1"/>
    <col min="6403" max="6403" width="9.42578125" bestFit="1" customWidth="1"/>
    <col min="6405" max="6405" width="8.5703125" bestFit="1" customWidth="1"/>
    <col min="6406" max="6406" width="9.42578125" bestFit="1" customWidth="1"/>
    <col min="6657" max="6657" width="77.140625" customWidth="1"/>
    <col min="6658" max="6658" width="8.5703125" bestFit="1" customWidth="1"/>
    <col min="6659" max="6659" width="9.42578125" bestFit="1" customWidth="1"/>
    <col min="6661" max="6661" width="8.5703125" bestFit="1" customWidth="1"/>
    <col min="6662" max="6662" width="9.42578125" bestFit="1" customWidth="1"/>
    <col min="6913" max="6913" width="77.140625" customWidth="1"/>
    <col min="6914" max="6914" width="8.5703125" bestFit="1" customWidth="1"/>
    <col min="6915" max="6915" width="9.42578125" bestFit="1" customWidth="1"/>
    <col min="6917" max="6917" width="8.5703125" bestFit="1" customWidth="1"/>
    <col min="6918" max="6918" width="9.42578125" bestFit="1" customWidth="1"/>
    <col min="7169" max="7169" width="77.140625" customWidth="1"/>
    <col min="7170" max="7170" width="8.5703125" bestFit="1" customWidth="1"/>
    <col min="7171" max="7171" width="9.42578125" bestFit="1" customWidth="1"/>
    <col min="7173" max="7173" width="8.5703125" bestFit="1" customWidth="1"/>
    <col min="7174" max="7174" width="9.42578125" bestFit="1" customWidth="1"/>
    <col min="7425" max="7425" width="77.140625" customWidth="1"/>
    <col min="7426" max="7426" width="8.5703125" bestFit="1" customWidth="1"/>
    <col min="7427" max="7427" width="9.42578125" bestFit="1" customWidth="1"/>
    <col min="7429" max="7429" width="8.5703125" bestFit="1" customWidth="1"/>
    <col min="7430" max="7430" width="9.42578125" bestFit="1" customWidth="1"/>
    <col min="7681" max="7681" width="77.140625" customWidth="1"/>
    <col min="7682" max="7682" width="8.5703125" bestFit="1" customWidth="1"/>
    <col min="7683" max="7683" width="9.42578125" bestFit="1" customWidth="1"/>
    <col min="7685" max="7685" width="8.5703125" bestFit="1" customWidth="1"/>
    <col min="7686" max="7686" width="9.42578125" bestFit="1" customWidth="1"/>
    <col min="7937" max="7937" width="77.140625" customWidth="1"/>
    <col min="7938" max="7938" width="8.5703125" bestFit="1" customWidth="1"/>
    <col min="7939" max="7939" width="9.42578125" bestFit="1" customWidth="1"/>
    <col min="7941" max="7941" width="8.5703125" bestFit="1" customWidth="1"/>
    <col min="7942" max="7942" width="9.42578125" bestFit="1" customWidth="1"/>
    <col min="8193" max="8193" width="77.140625" customWidth="1"/>
    <col min="8194" max="8194" width="8.5703125" bestFit="1" customWidth="1"/>
    <col min="8195" max="8195" width="9.42578125" bestFit="1" customWidth="1"/>
    <col min="8197" max="8197" width="8.5703125" bestFit="1" customWidth="1"/>
    <col min="8198" max="8198" width="9.42578125" bestFit="1" customWidth="1"/>
    <col min="8449" max="8449" width="77.140625" customWidth="1"/>
    <col min="8450" max="8450" width="8.5703125" bestFit="1" customWidth="1"/>
    <col min="8451" max="8451" width="9.42578125" bestFit="1" customWidth="1"/>
    <col min="8453" max="8453" width="8.5703125" bestFit="1" customWidth="1"/>
    <col min="8454" max="8454" width="9.42578125" bestFit="1" customWidth="1"/>
    <col min="8705" max="8705" width="77.140625" customWidth="1"/>
    <col min="8706" max="8706" width="8.5703125" bestFit="1" customWidth="1"/>
    <col min="8707" max="8707" width="9.42578125" bestFit="1" customWidth="1"/>
    <col min="8709" max="8709" width="8.5703125" bestFit="1" customWidth="1"/>
    <col min="8710" max="8710" width="9.42578125" bestFit="1" customWidth="1"/>
    <col min="8961" max="8961" width="77.140625" customWidth="1"/>
    <col min="8962" max="8962" width="8.5703125" bestFit="1" customWidth="1"/>
    <col min="8963" max="8963" width="9.42578125" bestFit="1" customWidth="1"/>
    <col min="8965" max="8965" width="8.5703125" bestFit="1" customWidth="1"/>
    <col min="8966" max="8966" width="9.42578125" bestFit="1" customWidth="1"/>
    <col min="9217" max="9217" width="77.140625" customWidth="1"/>
    <col min="9218" max="9218" width="8.5703125" bestFit="1" customWidth="1"/>
    <col min="9219" max="9219" width="9.42578125" bestFit="1" customWidth="1"/>
    <col min="9221" max="9221" width="8.5703125" bestFit="1" customWidth="1"/>
    <col min="9222" max="9222" width="9.42578125" bestFit="1" customWidth="1"/>
    <col min="9473" max="9473" width="77.140625" customWidth="1"/>
    <col min="9474" max="9474" width="8.5703125" bestFit="1" customWidth="1"/>
    <col min="9475" max="9475" width="9.42578125" bestFit="1" customWidth="1"/>
    <col min="9477" max="9477" width="8.5703125" bestFit="1" customWidth="1"/>
    <col min="9478" max="9478" width="9.42578125" bestFit="1" customWidth="1"/>
    <col min="9729" max="9729" width="77.140625" customWidth="1"/>
    <col min="9730" max="9730" width="8.5703125" bestFit="1" customWidth="1"/>
    <col min="9731" max="9731" width="9.42578125" bestFit="1" customWidth="1"/>
    <col min="9733" max="9733" width="8.5703125" bestFit="1" customWidth="1"/>
    <col min="9734" max="9734" width="9.42578125" bestFit="1" customWidth="1"/>
    <col min="9985" max="9985" width="77.140625" customWidth="1"/>
    <col min="9986" max="9986" width="8.5703125" bestFit="1" customWidth="1"/>
    <col min="9987" max="9987" width="9.42578125" bestFit="1" customWidth="1"/>
    <col min="9989" max="9989" width="8.5703125" bestFit="1" customWidth="1"/>
    <col min="9990" max="9990" width="9.42578125" bestFit="1" customWidth="1"/>
    <col min="10241" max="10241" width="77.140625" customWidth="1"/>
    <col min="10242" max="10242" width="8.5703125" bestFit="1" customWidth="1"/>
    <col min="10243" max="10243" width="9.42578125" bestFit="1" customWidth="1"/>
    <col min="10245" max="10245" width="8.5703125" bestFit="1" customWidth="1"/>
    <col min="10246" max="10246" width="9.42578125" bestFit="1" customWidth="1"/>
    <col min="10497" max="10497" width="77.140625" customWidth="1"/>
    <col min="10498" max="10498" width="8.5703125" bestFit="1" customWidth="1"/>
    <col min="10499" max="10499" width="9.42578125" bestFit="1" customWidth="1"/>
    <col min="10501" max="10501" width="8.5703125" bestFit="1" customWidth="1"/>
    <col min="10502" max="10502" width="9.42578125" bestFit="1" customWidth="1"/>
    <col min="10753" max="10753" width="77.140625" customWidth="1"/>
    <col min="10754" max="10754" width="8.5703125" bestFit="1" customWidth="1"/>
    <col min="10755" max="10755" width="9.42578125" bestFit="1" customWidth="1"/>
    <col min="10757" max="10757" width="8.5703125" bestFit="1" customWidth="1"/>
    <col min="10758" max="10758" width="9.42578125" bestFit="1" customWidth="1"/>
    <col min="11009" max="11009" width="77.140625" customWidth="1"/>
    <col min="11010" max="11010" width="8.5703125" bestFit="1" customWidth="1"/>
    <col min="11011" max="11011" width="9.42578125" bestFit="1" customWidth="1"/>
    <col min="11013" max="11013" width="8.5703125" bestFit="1" customWidth="1"/>
    <col min="11014" max="11014" width="9.42578125" bestFit="1" customWidth="1"/>
    <col min="11265" max="11265" width="77.140625" customWidth="1"/>
    <col min="11266" max="11266" width="8.5703125" bestFit="1" customWidth="1"/>
    <col min="11267" max="11267" width="9.42578125" bestFit="1" customWidth="1"/>
    <col min="11269" max="11269" width="8.5703125" bestFit="1" customWidth="1"/>
    <col min="11270" max="11270" width="9.42578125" bestFit="1" customWidth="1"/>
    <col min="11521" max="11521" width="77.140625" customWidth="1"/>
    <col min="11522" max="11522" width="8.5703125" bestFit="1" customWidth="1"/>
    <col min="11523" max="11523" width="9.42578125" bestFit="1" customWidth="1"/>
    <col min="11525" max="11525" width="8.5703125" bestFit="1" customWidth="1"/>
    <col min="11526" max="11526" width="9.42578125" bestFit="1" customWidth="1"/>
    <col min="11777" max="11777" width="77.140625" customWidth="1"/>
    <col min="11778" max="11778" width="8.5703125" bestFit="1" customWidth="1"/>
    <col min="11779" max="11779" width="9.42578125" bestFit="1" customWidth="1"/>
    <col min="11781" max="11781" width="8.5703125" bestFit="1" customWidth="1"/>
    <col min="11782" max="11782" width="9.42578125" bestFit="1" customWidth="1"/>
    <col min="12033" max="12033" width="77.140625" customWidth="1"/>
    <col min="12034" max="12034" width="8.5703125" bestFit="1" customWidth="1"/>
    <col min="12035" max="12035" width="9.42578125" bestFit="1" customWidth="1"/>
    <col min="12037" max="12037" width="8.5703125" bestFit="1" customWidth="1"/>
    <col min="12038" max="12038" width="9.42578125" bestFit="1" customWidth="1"/>
    <col min="12289" max="12289" width="77.140625" customWidth="1"/>
    <col min="12290" max="12290" width="8.5703125" bestFit="1" customWidth="1"/>
    <col min="12291" max="12291" width="9.42578125" bestFit="1" customWidth="1"/>
    <col min="12293" max="12293" width="8.5703125" bestFit="1" customWidth="1"/>
    <col min="12294" max="12294" width="9.42578125" bestFit="1" customWidth="1"/>
    <col min="12545" max="12545" width="77.140625" customWidth="1"/>
    <col min="12546" max="12546" width="8.5703125" bestFit="1" customWidth="1"/>
    <col min="12547" max="12547" width="9.42578125" bestFit="1" customWidth="1"/>
    <col min="12549" max="12549" width="8.5703125" bestFit="1" customWidth="1"/>
    <col min="12550" max="12550" width="9.42578125" bestFit="1" customWidth="1"/>
    <col min="12801" max="12801" width="77.140625" customWidth="1"/>
    <col min="12802" max="12802" width="8.5703125" bestFit="1" customWidth="1"/>
    <col min="12803" max="12803" width="9.42578125" bestFit="1" customWidth="1"/>
    <col min="12805" max="12805" width="8.5703125" bestFit="1" customWidth="1"/>
    <col min="12806" max="12806" width="9.42578125" bestFit="1" customWidth="1"/>
    <col min="13057" max="13057" width="77.140625" customWidth="1"/>
    <col min="13058" max="13058" width="8.5703125" bestFit="1" customWidth="1"/>
    <col min="13059" max="13059" width="9.42578125" bestFit="1" customWidth="1"/>
    <col min="13061" max="13061" width="8.5703125" bestFit="1" customWidth="1"/>
    <col min="13062" max="13062" width="9.42578125" bestFit="1" customWidth="1"/>
    <col min="13313" max="13313" width="77.140625" customWidth="1"/>
    <col min="13314" max="13314" width="8.5703125" bestFit="1" customWidth="1"/>
    <col min="13315" max="13315" width="9.42578125" bestFit="1" customWidth="1"/>
    <col min="13317" max="13317" width="8.5703125" bestFit="1" customWidth="1"/>
    <col min="13318" max="13318" width="9.42578125" bestFit="1" customWidth="1"/>
    <col min="13569" max="13569" width="77.140625" customWidth="1"/>
    <col min="13570" max="13570" width="8.5703125" bestFit="1" customWidth="1"/>
    <col min="13571" max="13571" width="9.42578125" bestFit="1" customWidth="1"/>
    <col min="13573" max="13573" width="8.5703125" bestFit="1" customWidth="1"/>
    <col min="13574" max="13574" width="9.42578125" bestFit="1" customWidth="1"/>
    <col min="13825" max="13825" width="77.140625" customWidth="1"/>
    <col min="13826" max="13826" width="8.5703125" bestFit="1" customWidth="1"/>
    <col min="13827" max="13827" width="9.42578125" bestFit="1" customWidth="1"/>
    <col min="13829" max="13829" width="8.5703125" bestFit="1" customWidth="1"/>
    <col min="13830" max="13830" width="9.42578125" bestFit="1" customWidth="1"/>
    <col min="14081" max="14081" width="77.140625" customWidth="1"/>
    <col min="14082" max="14082" width="8.5703125" bestFit="1" customWidth="1"/>
    <col min="14083" max="14083" width="9.42578125" bestFit="1" customWidth="1"/>
    <col min="14085" max="14085" width="8.5703125" bestFit="1" customWidth="1"/>
    <col min="14086" max="14086" width="9.42578125" bestFit="1" customWidth="1"/>
    <col min="14337" max="14337" width="77.140625" customWidth="1"/>
    <col min="14338" max="14338" width="8.5703125" bestFit="1" customWidth="1"/>
    <col min="14339" max="14339" width="9.42578125" bestFit="1" customWidth="1"/>
    <col min="14341" max="14341" width="8.5703125" bestFit="1" customWidth="1"/>
    <col min="14342" max="14342" width="9.42578125" bestFit="1" customWidth="1"/>
    <col min="14593" max="14593" width="77.140625" customWidth="1"/>
    <col min="14594" max="14594" width="8.5703125" bestFit="1" customWidth="1"/>
    <col min="14595" max="14595" width="9.42578125" bestFit="1" customWidth="1"/>
    <col min="14597" max="14597" width="8.5703125" bestFit="1" customWidth="1"/>
    <col min="14598" max="14598" width="9.42578125" bestFit="1" customWidth="1"/>
    <col min="14849" max="14849" width="77.140625" customWidth="1"/>
    <col min="14850" max="14850" width="8.5703125" bestFit="1" customWidth="1"/>
    <col min="14851" max="14851" width="9.42578125" bestFit="1" customWidth="1"/>
    <col min="14853" max="14853" width="8.5703125" bestFit="1" customWidth="1"/>
    <col min="14854" max="14854" width="9.42578125" bestFit="1" customWidth="1"/>
    <col min="15105" max="15105" width="77.140625" customWidth="1"/>
    <col min="15106" max="15106" width="8.5703125" bestFit="1" customWidth="1"/>
    <col min="15107" max="15107" width="9.42578125" bestFit="1" customWidth="1"/>
    <col min="15109" max="15109" width="8.5703125" bestFit="1" customWidth="1"/>
    <col min="15110" max="15110" width="9.42578125" bestFit="1" customWidth="1"/>
    <col min="15361" max="15361" width="77.140625" customWidth="1"/>
    <col min="15362" max="15362" width="8.5703125" bestFit="1" customWidth="1"/>
    <col min="15363" max="15363" width="9.42578125" bestFit="1" customWidth="1"/>
    <col min="15365" max="15365" width="8.5703125" bestFit="1" customWidth="1"/>
    <col min="15366" max="15366" width="9.42578125" bestFit="1" customWidth="1"/>
    <col min="15617" max="15617" width="77.140625" customWidth="1"/>
    <col min="15618" max="15618" width="8.5703125" bestFit="1" customWidth="1"/>
    <col min="15619" max="15619" width="9.42578125" bestFit="1" customWidth="1"/>
    <col min="15621" max="15621" width="8.5703125" bestFit="1" customWidth="1"/>
    <col min="15622" max="15622" width="9.42578125" bestFit="1" customWidth="1"/>
    <col min="15873" max="15873" width="77.140625" customWidth="1"/>
    <col min="15874" max="15874" width="8.5703125" bestFit="1" customWidth="1"/>
    <col min="15875" max="15875" width="9.42578125" bestFit="1" customWidth="1"/>
    <col min="15877" max="15877" width="8.5703125" bestFit="1" customWidth="1"/>
    <col min="15878" max="15878" width="9.42578125" bestFit="1" customWidth="1"/>
    <col min="16129" max="16129" width="77.140625" customWidth="1"/>
    <col min="16130" max="16130" width="8.5703125" bestFit="1" customWidth="1"/>
    <col min="16131" max="16131" width="9.42578125" bestFit="1" customWidth="1"/>
    <col min="16133" max="16133" width="8.5703125" bestFit="1" customWidth="1"/>
    <col min="16134" max="16134" width="9.42578125" bestFit="1" customWidth="1"/>
  </cols>
  <sheetData>
    <row r="1" spans="1:9" ht="15.75" x14ac:dyDescent="0.25">
      <c r="A1" s="1" t="s">
        <v>145</v>
      </c>
      <c r="B1" s="2">
        <v>16</v>
      </c>
    </row>
    <row r="3" spans="1:9" x14ac:dyDescent="0.25">
      <c r="A3" s="1" t="s">
        <v>146</v>
      </c>
      <c r="B3" s="3" t="s">
        <v>2</v>
      </c>
      <c r="C3" s="3" t="s">
        <v>1</v>
      </c>
      <c r="D3" s="3" t="s">
        <v>147</v>
      </c>
      <c r="E3" s="3"/>
      <c r="G3" s="3" t="s">
        <v>2</v>
      </c>
      <c r="H3" s="3" t="s">
        <v>1</v>
      </c>
      <c r="I3" s="3" t="s">
        <v>147</v>
      </c>
    </row>
    <row r="4" spans="1:9" x14ac:dyDescent="0.25">
      <c r="A4" s="5" t="s">
        <v>148</v>
      </c>
      <c r="B4" s="6">
        <f>COUNTIF('Pregunta 1'!A:A,"Sí")</f>
        <v>0</v>
      </c>
      <c r="C4" s="6">
        <f>COUNTIF('Pregunta 1'!A:A,"No")</f>
        <v>16</v>
      </c>
      <c r="D4" s="17">
        <f t="shared" ref="D4:D11" si="0">B4+C4</f>
        <v>16</v>
      </c>
      <c r="E4" s="7"/>
      <c r="G4" s="13">
        <f>B4/D4</f>
        <v>0</v>
      </c>
      <c r="H4" s="13">
        <f>C4/D4</f>
        <v>1</v>
      </c>
      <c r="I4" s="12">
        <f>G4+H4</f>
        <v>1</v>
      </c>
    </row>
    <row r="5" spans="1:9" ht="25.5" x14ac:dyDescent="0.25">
      <c r="A5" s="5" t="s">
        <v>149</v>
      </c>
      <c r="B5" s="6">
        <f>COUNTIF('Pregunta 2'!A:A,"Sí")</f>
        <v>15</v>
      </c>
      <c r="C5" s="6">
        <f>COUNTIF('Pregunta 2'!A:A,"No")</f>
        <v>1</v>
      </c>
      <c r="D5" s="17">
        <f t="shared" si="0"/>
        <v>16</v>
      </c>
      <c r="E5" s="7"/>
      <c r="G5" s="13">
        <f t="shared" ref="G5:G11" si="1">B5/D5</f>
        <v>0.9375</v>
      </c>
      <c r="H5" s="13">
        <f t="shared" ref="H5:H11" si="2">C5/D5</f>
        <v>6.25E-2</v>
      </c>
      <c r="I5" s="12">
        <f t="shared" ref="I5:I11" si="3">G5+H5</f>
        <v>1</v>
      </c>
    </row>
    <row r="6" spans="1:9" ht="25.5" x14ac:dyDescent="0.25">
      <c r="A6" s="5" t="s">
        <v>150</v>
      </c>
      <c r="B6" s="6">
        <f>COUNTIF('Pregunta 3'!A:A,"Sí")</f>
        <v>0</v>
      </c>
      <c r="C6" s="6">
        <f>COUNTIF('Pregunta 3'!A:A,"No")</f>
        <v>16</v>
      </c>
      <c r="D6" s="17">
        <f t="shared" si="0"/>
        <v>16</v>
      </c>
      <c r="E6" s="7"/>
      <c r="G6" s="13">
        <f t="shared" si="1"/>
        <v>0</v>
      </c>
      <c r="H6" s="13">
        <f t="shared" si="2"/>
        <v>1</v>
      </c>
      <c r="I6" s="12">
        <f t="shared" si="3"/>
        <v>1</v>
      </c>
    </row>
    <row r="7" spans="1:9" ht="29.45" customHeight="1" x14ac:dyDescent="0.25">
      <c r="A7" s="5" t="s">
        <v>151</v>
      </c>
      <c r="B7" s="6">
        <f>COUNTIF('Pregunta 4'!A:A,"Sí")</f>
        <v>16</v>
      </c>
      <c r="C7" s="6">
        <f>COUNTIF('Pregunta 4'!A:A,"No")</f>
        <v>0</v>
      </c>
      <c r="D7" s="17">
        <f t="shared" si="0"/>
        <v>16</v>
      </c>
      <c r="E7" s="7"/>
      <c r="G7" s="13">
        <f t="shared" si="1"/>
        <v>1</v>
      </c>
      <c r="H7" s="13">
        <f t="shared" si="2"/>
        <v>0</v>
      </c>
      <c r="I7" s="12">
        <f t="shared" si="3"/>
        <v>1</v>
      </c>
    </row>
    <row r="8" spans="1:9" ht="38.25" x14ac:dyDescent="0.25">
      <c r="A8" s="5" t="s">
        <v>152</v>
      </c>
      <c r="B8" s="6">
        <f>COUNTIF('Pregunta 5'!A:A,"Sí")</f>
        <v>15</v>
      </c>
      <c r="C8" s="6">
        <f>COUNTIF('Pregunta 5'!A:A,"No")</f>
        <v>1</v>
      </c>
      <c r="D8" s="17">
        <f t="shared" si="0"/>
        <v>16</v>
      </c>
      <c r="E8" s="7"/>
      <c r="G8" s="13">
        <f t="shared" si="1"/>
        <v>0.9375</v>
      </c>
      <c r="H8" s="13">
        <f t="shared" si="2"/>
        <v>6.25E-2</v>
      </c>
      <c r="I8" s="12">
        <f t="shared" si="3"/>
        <v>1</v>
      </c>
    </row>
    <row r="9" spans="1:9" ht="25.5" x14ac:dyDescent="0.25">
      <c r="A9" s="5" t="s">
        <v>153</v>
      </c>
      <c r="B9" s="6">
        <f>COUNTIF('Pregunta 7'!A:A,"Sí")</f>
        <v>12</v>
      </c>
      <c r="C9" s="6">
        <f>COUNTIF('Pregunta 7'!A:A,"No")</f>
        <v>4</v>
      </c>
      <c r="D9" s="17">
        <f t="shared" si="0"/>
        <v>16</v>
      </c>
      <c r="E9" s="7"/>
      <c r="G9" s="13">
        <f t="shared" si="1"/>
        <v>0.75</v>
      </c>
      <c r="H9" s="13">
        <f t="shared" si="2"/>
        <v>0.25</v>
      </c>
      <c r="I9" s="12">
        <f t="shared" si="3"/>
        <v>1</v>
      </c>
    </row>
    <row r="10" spans="1:9" ht="25.5" x14ac:dyDescent="0.25">
      <c r="A10" s="5" t="s">
        <v>154</v>
      </c>
      <c r="B10" s="6">
        <f>COUNTIF('Pregunta 10'!A:A,"Sí")</f>
        <v>15</v>
      </c>
      <c r="C10" s="6">
        <f>COUNTIF('Pregunta 10'!A:A,"No")</f>
        <v>0</v>
      </c>
      <c r="D10" s="17">
        <f t="shared" si="0"/>
        <v>15</v>
      </c>
      <c r="E10" s="7"/>
      <c r="G10" s="13">
        <f t="shared" si="1"/>
        <v>1</v>
      </c>
      <c r="H10" s="13">
        <f t="shared" si="2"/>
        <v>0</v>
      </c>
      <c r="I10" s="12">
        <f t="shared" si="3"/>
        <v>1</v>
      </c>
    </row>
    <row r="11" spans="1:9" ht="38.25" x14ac:dyDescent="0.25">
      <c r="A11" s="5" t="s">
        <v>155</v>
      </c>
      <c r="B11" s="6">
        <f>COUNTIF('Pregunta 11'!A:A,"Sí")</f>
        <v>15</v>
      </c>
      <c r="C11" s="6">
        <f>COUNTIF('Pregunta 11'!A:A,"No")</f>
        <v>1</v>
      </c>
      <c r="D11" s="17">
        <f t="shared" si="0"/>
        <v>16</v>
      </c>
      <c r="E11" s="7"/>
      <c r="G11" s="13">
        <f t="shared" si="1"/>
        <v>0.9375</v>
      </c>
      <c r="H11" s="13">
        <f t="shared" si="2"/>
        <v>6.25E-2</v>
      </c>
      <c r="I11" s="12">
        <f t="shared" si="3"/>
        <v>1</v>
      </c>
    </row>
    <row r="12" spans="1:9" x14ac:dyDescent="0.25">
      <c r="E12" s="8"/>
      <c r="F12" s="8"/>
    </row>
    <row r="13" spans="1:9" x14ac:dyDescent="0.25">
      <c r="E13" s="8"/>
      <c r="F13" s="8"/>
    </row>
    <row r="14" spans="1:9" x14ac:dyDescent="0.25">
      <c r="A14" s="5" t="s">
        <v>146</v>
      </c>
      <c r="B14" s="3" t="s">
        <v>156</v>
      </c>
      <c r="C14" s="3" t="s">
        <v>157</v>
      </c>
      <c r="D14" s="16" t="s">
        <v>147</v>
      </c>
      <c r="G14" s="3" t="s">
        <v>156</v>
      </c>
      <c r="H14" s="3" t="s">
        <v>157</v>
      </c>
      <c r="I14" s="15" t="s">
        <v>147</v>
      </c>
    </row>
    <row r="15" spans="1:9" ht="25.5" x14ac:dyDescent="0.25">
      <c r="A15" s="5" t="s">
        <v>158</v>
      </c>
      <c r="B15" s="6">
        <f>COUNTIF('Pregunta 6'!A:A,"a) 1 cadena")</f>
        <v>4</v>
      </c>
      <c r="C15" s="6">
        <f>COUNTIF('Pregunta 6'!A:A,"b) 2 cadenas")</f>
        <v>12</v>
      </c>
      <c r="D15" s="17">
        <f>SUM(A15:C15)</f>
        <v>16</v>
      </c>
      <c r="G15" s="7">
        <f>B15/D15</f>
        <v>0.25</v>
      </c>
      <c r="H15" s="7">
        <f>C15/D15</f>
        <v>0.75</v>
      </c>
      <c r="I15" s="14">
        <f>G15+H15</f>
        <v>1</v>
      </c>
    </row>
    <row r="18" spans="1:3" ht="25.5" x14ac:dyDescent="0.25">
      <c r="A18" s="5" t="s">
        <v>159</v>
      </c>
    </row>
    <row r="19" spans="1:3" x14ac:dyDescent="0.25">
      <c r="A19" s="9" t="s">
        <v>160</v>
      </c>
      <c r="B19" s="6">
        <f>COUNTIF('Pregunta 8'!A:A,"a) Una cadena con cobertura nacional")</f>
        <v>2</v>
      </c>
      <c r="C19" s="10">
        <f>B19/B23</f>
        <v>0.125</v>
      </c>
    </row>
    <row r="20" spans="1:3" x14ac:dyDescent="0.25">
      <c r="A20" s="5" t="s">
        <v>161</v>
      </c>
      <c r="B20" s="6">
        <f>COUNTIF('Pregunta 8'!A:A,"b) Una cadena con cobertura nacional y varias de cobertura regional")</f>
        <v>9</v>
      </c>
      <c r="C20" s="10">
        <f>B20/B23</f>
        <v>0.5625</v>
      </c>
    </row>
    <row r="21" spans="1:3" x14ac:dyDescent="0.25">
      <c r="A21" s="1" t="s">
        <v>162</v>
      </c>
      <c r="B21" s="6">
        <f>COUNTIF('Pregunta 8'!A:A,"c) Sólo con cobertura regional")</f>
        <v>1</v>
      </c>
      <c r="C21" s="10">
        <f>B21/B23</f>
        <v>6.25E-2</v>
      </c>
    </row>
    <row r="22" spans="1:3" x14ac:dyDescent="0.25">
      <c r="A22" s="5" t="s">
        <v>163</v>
      </c>
      <c r="B22" s="6">
        <f>COUNTIF('Pregunta 8'!A:A,"d) Dos cadenas nacionales")</f>
        <v>4</v>
      </c>
      <c r="C22" s="10">
        <f>B22/B23</f>
        <v>0.25</v>
      </c>
    </row>
    <row r="23" spans="1:3" x14ac:dyDescent="0.25">
      <c r="A23" s="11" t="s">
        <v>147</v>
      </c>
      <c r="B23" s="4">
        <f>SUM(B19:B22)</f>
        <v>16</v>
      </c>
    </row>
  </sheetData>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pane ySplit="1" topLeftCell="A2" activePane="bottomLeft" state="frozen"/>
      <selection pane="bottomLeft" activeCell="A2" sqref="A2"/>
    </sheetView>
  </sheetViews>
  <sheetFormatPr baseColWidth="10" defaultColWidth="11.5703125" defaultRowHeight="15" x14ac:dyDescent="0.25"/>
  <cols>
    <col min="1" max="1" width="104.7109375" style="1" customWidth="1"/>
    <col min="2" max="16384" width="11.5703125" style="1"/>
  </cols>
  <sheetData>
    <row r="1" spans="1:2" ht="14.45" customHeight="1" x14ac:dyDescent="0.25">
      <c r="A1" s="1" t="s">
        <v>17</v>
      </c>
      <c r="B1" s="1" t="s">
        <v>3</v>
      </c>
    </row>
    <row r="2" spans="1:2" ht="30" x14ac:dyDescent="0.25">
      <c r="A2" s="21" t="s">
        <v>171</v>
      </c>
      <c r="B2" s="1" t="s">
        <v>170</v>
      </c>
    </row>
    <row r="3" spans="1:2" x14ac:dyDescent="0.25">
      <c r="A3" s="1" t="s">
        <v>19</v>
      </c>
      <c r="B3" s="1">
        <v>3</v>
      </c>
    </row>
    <row r="4" spans="1:2" x14ac:dyDescent="0.25">
      <c r="A4" s="1" t="s">
        <v>21</v>
      </c>
      <c r="B4" s="1">
        <v>112</v>
      </c>
    </row>
    <row r="5" spans="1:2" x14ac:dyDescent="0.25">
      <c r="A5" s="1" t="s">
        <v>18</v>
      </c>
      <c r="B5" s="1">
        <v>122</v>
      </c>
    </row>
    <row r="6" spans="1:2" x14ac:dyDescent="0.25">
      <c r="A6" s="1" t="s">
        <v>21</v>
      </c>
      <c r="B6" s="1">
        <v>170</v>
      </c>
    </row>
    <row r="7" spans="1:2" x14ac:dyDescent="0.25">
      <c r="A7" s="1" t="s">
        <v>21</v>
      </c>
      <c r="B7" s="1">
        <v>421</v>
      </c>
    </row>
    <row r="8" spans="1:2" x14ac:dyDescent="0.25">
      <c r="A8" s="1" t="s">
        <v>21</v>
      </c>
      <c r="B8" s="1">
        <v>423</v>
      </c>
    </row>
    <row r="9" spans="1:2" x14ac:dyDescent="0.25">
      <c r="A9" s="1" t="s">
        <v>18</v>
      </c>
      <c r="B9" s="1">
        <v>424</v>
      </c>
    </row>
    <row r="10" spans="1:2" x14ac:dyDescent="0.25">
      <c r="A10" s="1" t="s">
        <v>19</v>
      </c>
      <c r="B10" s="1">
        <v>431</v>
      </c>
    </row>
    <row r="11" spans="1:2" x14ac:dyDescent="0.25">
      <c r="A11" s="1" t="s">
        <v>19</v>
      </c>
      <c r="B11" s="1">
        <v>459</v>
      </c>
    </row>
    <row r="12" spans="1:2" x14ac:dyDescent="0.25">
      <c r="A12" s="1" t="s">
        <v>19</v>
      </c>
      <c r="B12" s="1">
        <v>463</v>
      </c>
    </row>
    <row r="13" spans="1:2" x14ac:dyDescent="0.25">
      <c r="A13" s="1" t="s">
        <v>19</v>
      </c>
      <c r="B13" s="1">
        <v>505</v>
      </c>
    </row>
    <row r="14" spans="1:2" x14ac:dyDescent="0.25">
      <c r="A14" s="1" t="s">
        <v>20</v>
      </c>
      <c r="B14" s="1">
        <v>546</v>
      </c>
    </row>
    <row r="15" spans="1:2" x14ac:dyDescent="0.25">
      <c r="A15" s="1" t="s">
        <v>19</v>
      </c>
      <c r="B15" s="1">
        <v>659</v>
      </c>
    </row>
    <row r="16" spans="1:2" x14ac:dyDescent="0.25">
      <c r="A16" s="1" t="s">
        <v>19</v>
      </c>
      <c r="B16" s="1">
        <v>674</v>
      </c>
    </row>
    <row r="17" spans="1:2" x14ac:dyDescent="0.25">
      <c r="A17" s="1" t="s">
        <v>19</v>
      </c>
      <c r="B17" s="1">
        <v>675</v>
      </c>
    </row>
    <row r="18" spans="1:2" x14ac:dyDescent="0.25">
      <c r="A18" s="1" t="s">
        <v>19</v>
      </c>
      <c r="B18" s="1">
        <v>676</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pane ySplit="2" topLeftCell="A3" activePane="bottomLeft" state="frozen"/>
      <selection pane="bottomLeft" activeCell="A3" sqref="A3"/>
    </sheetView>
  </sheetViews>
  <sheetFormatPr baseColWidth="10" defaultColWidth="11.5703125" defaultRowHeight="15" x14ac:dyDescent="0.25"/>
  <cols>
    <col min="1" max="1" width="92.5703125" style="1" customWidth="1"/>
    <col min="2" max="16384" width="11.5703125" style="1"/>
  </cols>
  <sheetData>
    <row r="1" spans="1:2" ht="14.45" customHeight="1" x14ac:dyDescent="0.25">
      <c r="A1" s="18" t="s">
        <v>14</v>
      </c>
      <c r="B1" s="1" t="s">
        <v>3</v>
      </c>
    </row>
    <row r="2" spans="1:2" x14ac:dyDescent="0.25">
      <c r="A2" s="1" t="s">
        <v>169</v>
      </c>
      <c r="B2" s="1" t="s">
        <v>170</v>
      </c>
    </row>
    <row r="3" spans="1:2" x14ac:dyDescent="0.25">
      <c r="A3" s="1" t="s">
        <v>105</v>
      </c>
      <c r="B3" s="1">
        <v>3</v>
      </c>
    </row>
    <row r="4" spans="1:2" x14ac:dyDescent="0.25">
      <c r="A4" s="1" t="s">
        <v>106</v>
      </c>
      <c r="B4" s="1">
        <v>170</v>
      </c>
    </row>
    <row r="5" spans="1:2" ht="120" x14ac:dyDescent="0.25">
      <c r="A5" s="1" t="s">
        <v>107</v>
      </c>
      <c r="B5" s="1">
        <v>421</v>
      </c>
    </row>
    <row r="6" spans="1:2" ht="135" x14ac:dyDescent="0.25">
      <c r="A6" s="1" t="s">
        <v>108</v>
      </c>
      <c r="B6" s="1">
        <v>423</v>
      </c>
    </row>
    <row r="7" spans="1:2" ht="60" x14ac:dyDescent="0.25">
      <c r="A7" s="1" t="s">
        <v>109</v>
      </c>
      <c r="B7" s="1">
        <v>431</v>
      </c>
    </row>
    <row r="8" spans="1:2" ht="150" x14ac:dyDescent="0.25">
      <c r="A8" s="1" t="s">
        <v>110</v>
      </c>
      <c r="B8" s="1">
        <v>459</v>
      </c>
    </row>
    <row r="9" spans="1:2" ht="150" x14ac:dyDescent="0.25">
      <c r="A9" s="1" t="s">
        <v>111</v>
      </c>
      <c r="B9" s="1">
        <v>463</v>
      </c>
    </row>
    <row r="10" spans="1:2" ht="30" x14ac:dyDescent="0.25">
      <c r="A10" s="1" t="s">
        <v>112</v>
      </c>
      <c r="B10" s="1">
        <v>505</v>
      </c>
    </row>
    <row r="11" spans="1:2" ht="45" x14ac:dyDescent="0.25">
      <c r="A11" s="1" t="s">
        <v>113</v>
      </c>
      <c r="B11" s="1">
        <v>546</v>
      </c>
    </row>
    <row r="12" spans="1:2" ht="45" x14ac:dyDescent="0.25">
      <c r="A12" s="1" t="s">
        <v>114</v>
      </c>
      <c r="B12" s="1">
        <v>659</v>
      </c>
    </row>
    <row r="13" spans="1:2" x14ac:dyDescent="0.25">
      <c r="A13" s="1" t="s">
        <v>115</v>
      </c>
      <c r="B13" s="1">
        <v>674</v>
      </c>
    </row>
    <row r="14" spans="1:2" x14ac:dyDescent="0.25">
      <c r="A14" s="1" t="s">
        <v>116</v>
      </c>
      <c r="B14" s="1">
        <v>675</v>
      </c>
    </row>
    <row r="15" spans="1:2" x14ac:dyDescent="0.25">
      <c r="A15" s="1" t="s">
        <v>116</v>
      </c>
      <c r="B15" s="1">
        <v>676</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pane ySplit="2" topLeftCell="A3" activePane="bottomLeft" state="frozen"/>
      <selection pane="bottomLeft" activeCell="B5" sqref="B5"/>
    </sheetView>
  </sheetViews>
  <sheetFormatPr baseColWidth="10" defaultColWidth="11.5703125" defaultRowHeight="15" x14ac:dyDescent="0.25"/>
  <cols>
    <col min="1" max="1" width="3.7109375" style="1" customWidth="1"/>
    <col min="2" max="2" width="186.42578125" style="1" customWidth="1"/>
    <col min="3" max="16384" width="11.5703125" style="1"/>
  </cols>
  <sheetData>
    <row r="1" spans="1:3" x14ac:dyDescent="0.25">
      <c r="A1" s="23" t="s">
        <v>7</v>
      </c>
      <c r="B1" s="23"/>
      <c r="C1" s="1" t="s">
        <v>3</v>
      </c>
    </row>
    <row r="2" spans="1:3" ht="75" x14ac:dyDescent="0.25">
      <c r="A2" s="1" t="s">
        <v>169</v>
      </c>
      <c r="B2" s="20" t="s">
        <v>166</v>
      </c>
      <c r="C2" s="20" t="s">
        <v>170</v>
      </c>
    </row>
    <row r="3" spans="1:3" x14ac:dyDescent="0.25">
      <c r="A3" s="1" t="s">
        <v>2</v>
      </c>
      <c r="C3" s="1">
        <v>3</v>
      </c>
    </row>
    <row r="4" spans="1:3" x14ac:dyDescent="0.25">
      <c r="A4" s="1" t="s">
        <v>2</v>
      </c>
      <c r="C4" s="1">
        <v>112</v>
      </c>
    </row>
    <row r="5" spans="1:3" ht="60" x14ac:dyDescent="0.25">
      <c r="A5" s="1" t="s">
        <v>2</v>
      </c>
      <c r="B5" s="1" t="s">
        <v>117</v>
      </c>
      <c r="C5" s="1">
        <v>170</v>
      </c>
    </row>
    <row r="6" spans="1:3" ht="30" x14ac:dyDescent="0.25">
      <c r="A6" s="1" t="s">
        <v>2</v>
      </c>
      <c r="B6" s="1" t="s">
        <v>58</v>
      </c>
      <c r="C6" s="1">
        <v>421</v>
      </c>
    </row>
    <row r="7" spans="1:3" ht="30" x14ac:dyDescent="0.25">
      <c r="A7" s="1" t="s">
        <v>2</v>
      </c>
      <c r="B7" s="1" t="s">
        <v>57</v>
      </c>
      <c r="C7" s="1">
        <v>423</v>
      </c>
    </row>
    <row r="8" spans="1:3" x14ac:dyDescent="0.25">
      <c r="A8" s="1" t="s">
        <v>2</v>
      </c>
      <c r="B8" s="1" t="s">
        <v>52</v>
      </c>
      <c r="C8" s="1">
        <v>424</v>
      </c>
    </row>
    <row r="9" spans="1:3" ht="30" x14ac:dyDescent="0.25">
      <c r="A9" s="1" t="s">
        <v>2</v>
      </c>
      <c r="B9" s="1" t="s">
        <v>118</v>
      </c>
      <c r="C9" s="1">
        <v>431</v>
      </c>
    </row>
    <row r="10" spans="1:3" ht="75" x14ac:dyDescent="0.25">
      <c r="A10" s="1" t="s">
        <v>2</v>
      </c>
      <c r="B10" s="1" t="s">
        <v>119</v>
      </c>
      <c r="C10" s="1">
        <v>459</v>
      </c>
    </row>
    <row r="11" spans="1:3" ht="75" x14ac:dyDescent="0.25">
      <c r="A11" s="1" t="s">
        <v>2</v>
      </c>
      <c r="B11" s="1" t="s">
        <v>119</v>
      </c>
      <c r="C11" s="1">
        <v>463</v>
      </c>
    </row>
    <row r="12" spans="1:3" x14ac:dyDescent="0.25">
      <c r="A12" s="1" t="s">
        <v>2</v>
      </c>
      <c r="B12" s="1" t="s">
        <v>53</v>
      </c>
      <c r="C12" s="1">
        <v>505</v>
      </c>
    </row>
    <row r="13" spans="1:3" ht="45" x14ac:dyDescent="0.25">
      <c r="A13" s="1" t="s">
        <v>2</v>
      </c>
      <c r="B13" s="1" t="s">
        <v>56</v>
      </c>
      <c r="C13" s="1">
        <v>546</v>
      </c>
    </row>
    <row r="14" spans="1:3" x14ac:dyDescent="0.25">
      <c r="A14" s="1" t="s">
        <v>2</v>
      </c>
      <c r="C14" s="1">
        <v>659</v>
      </c>
    </row>
    <row r="15" spans="1:3" x14ac:dyDescent="0.25">
      <c r="A15" s="1" t="s">
        <v>2</v>
      </c>
      <c r="B15" s="1" t="s">
        <v>55</v>
      </c>
      <c r="C15" s="1">
        <v>674</v>
      </c>
    </row>
    <row r="16" spans="1:3" x14ac:dyDescent="0.25">
      <c r="A16" s="1" t="s">
        <v>2</v>
      </c>
      <c r="B16" s="1" t="s">
        <v>55</v>
      </c>
      <c r="C16" s="1">
        <v>675</v>
      </c>
    </row>
    <row r="17" spans="1:3" x14ac:dyDescent="0.25">
      <c r="A17" s="1" t="s">
        <v>2</v>
      </c>
      <c r="B17" s="1" t="s">
        <v>54</v>
      </c>
      <c r="C17" s="1">
        <v>676</v>
      </c>
    </row>
  </sheetData>
  <mergeCells count="1">
    <mergeCell ref="A1:B1"/>
  </mergeCell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zoomScale="102" zoomScaleNormal="102" workbookViewId="0">
      <pane ySplit="2" topLeftCell="A3" activePane="bottomLeft" state="frozen"/>
      <selection pane="bottomLeft" activeCell="A3" sqref="A3"/>
    </sheetView>
  </sheetViews>
  <sheetFormatPr baseColWidth="10" defaultColWidth="11.5703125" defaultRowHeight="15" x14ac:dyDescent="0.25"/>
  <cols>
    <col min="1" max="1" width="4" style="1" customWidth="1"/>
    <col min="2" max="2" width="183.85546875" style="1" customWidth="1"/>
    <col min="3" max="16384" width="11.5703125" style="1"/>
  </cols>
  <sheetData>
    <row r="1" spans="1:3" x14ac:dyDescent="0.25">
      <c r="A1" s="23" t="s">
        <v>4</v>
      </c>
      <c r="B1" s="23"/>
      <c r="C1" s="1" t="s">
        <v>3</v>
      </c>
    </row>
    <row r="2" spans="1:3" ht="60" x14ac:dyDescent="0.25">
      <c r="A2" s="1" t="s">
        <v>169</v>
      </c>
      <c r="B2" s="20" t="s">
        <v>165</v>
      </c>
      <c r="C2" s="20" t="s">
        <v>170</v>
      </c>
    </row>
    <row r="3" spans="1:3" x14ac:dyDescent="0.25">
      <c r="A3" s="1" t="s">
        <v>2</v>
      </c>
      <c r="C3" s="1">
        <v>3</v>
      </c>
    </row>
    <row r="4" spans="1:3" x14ac:dyDescent="0.25">
      <c r="A4" s="1" t="s">
        <v>2</v>
      </c>
      <c r="C4" s="1">
        <v>112</v>
      </c>
    </row>
    <row r="5" spans="1:3" x14ac:dyDescent="0.25">
      <c r="A5" s="1" t="s">
        <v>2</v>
      </c>
      <c r="B5" s="1" t="s">
        <v>36</v>
      </c>
      <c r="C5" s="1">
        <v>122</v>
      </c>
    </row>
    <row r="6" spans="1:3" ht="45" x14ac:dyDescent="0.25">
      <c r="A6" s="1" t="s">
        <v>2</v>
      </c>
      <c r="B6" s="1" t="s">
        <v>120</v>
      </c>
      <c r="C6" s="1">
        <v>170</v>
      </c>
    </row>
    <row r="7" spans="1:3" ht="45" x14ac:dyDescent="0.25">
      <c r="A7" s="1" t="s">
        <v>2</v>
      </c>
      <c r="B7" s="1" t="s">
        <v>121</v>
      </c>
      <c r="C7" s="1">
        <v>421</v>
      </c>
    </row>
    <row r="8" spans="1:3" ht="45" x14ac:dyDescent="0.25">
      <c r="A8" s="1" t="s">
        <v>2</v>
      </c>
      <c r="B8" s="1" t="s">
        <v>121</v>
      </c>
      <c r="C8" s="1">
        <v>423</v>
      </c>
    </row>
    <row r="9" spans="1:3" x14ac:dyDescent="0.25">
      <c r="A9" s="1" t="s">
        <v>1</v>
      </c>
      <c r="B9" s="1" t="s">
        <v>35</v>
      </c>
      <c r="C9" s="1">
        <v>424</v>
      </c>
    </row>
    <row r="10" spans="1:3" ht="30" x14ac:dyDescent="0.25">
      <c r="A10" s="1" t="s">
        <v>2</v>
      </c>
      <c r="B10" s="1" t="s">
        <v>122</v>
      </c>
      <c r="C10" s="1">
        <v>431</v>
      </c>
    </row>
    <row r="11" spans="1:3" ht="75" x14ac:dyDescent="0.25">
      <c r="A11" s="1" t="s">
        <v>2</v>
      </c>
      <c r="B11" s="1" t="s">
        <v>123</v>
      </c>
      <c r="C11" s="1">
        <v>459</v>
      </c>
    </row>
    <row r="12" spans="1:3" ht="75" x14ac:dyDescent="0.25">
      <c r="A12" s="1" t="s">
        <v>2</v>
      </c>
      <c r="B12" s="1" t="s">
        <v>123</v>
      </c>
      <c r="C12" s="1">
        <v>463</v>
      </c>
    </row>
    <row r="13" spans="1:3" x14ac:dyDescent="0.25">
      <c r="A13" s="1" t="s">
        <v>2</v>
      </c>
      <c r="B13" s="1" t="s">
        <v>34</v>
      </c>
      <c r="C13" s="1">
        <v>505</v>
      </c>
    </row>
    <row r="14" spans="1:3" ht="45" x14ac:dyDescent="0.25">
      <c r="A14" s="1" t="s">
        <v>2</v>
      </c>
      <c r="B14" s="1" t="s">
        <v>37</v>
      </c>
      <c r="C14" s="1">
        <v>546</v>
      </c>
    </row>
    <row r="15" spans="1:3" x14ac:dyDescent="0.25">
      <c r="A15" s="1" t="s">
        <v>2</v>
      </c>
      <c r="C15" s="1">
        <v>659</v>
      </c>
    </row>
    <row r="16" spans="1:3" x14ac:dyDescent="0.25">
      <c r="A16" s="1" t="s">
        <v>2</v>
      </c>
      <c r="B16" s="1" t="s">
        <v>38</v>
      </c>
      <c r="C16" s="1">
        <v>674</v>
      </c>
    </row>
    <row r="17" spans="1:3" x14ac:dyDescent="0.25">
      <c r="A17" s="1" t="s">
        <v>2</v>
      </c>
      <c r="B17" s="1" t="s">
        <v>38</v>
      </c>
      <c r="C17" s="1">
        <v>675</v>
      </c>
    </row>
    <row r="18" spans="1:3" x14ac:dyDescent="0.25">
      <c r="A18" s="1" t="s">
        <v>2</v>
      </c>
      <c r="B18" s="1" t="s">
        <v>39</v>
      </c>
      <c r="C18" s="1">
        <v>676</v>
      </c>
    </row>
  </sheetData>
  <mergeCells count="1">
    <mergeCell ref="A1:B1"/>
  </mergeCell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pane ySplit="2" topLeftCell="A3" activePane="bottomLeft" state="frozen"/>
      <selection pane="bottomLeft" activeCell="A3" sqref="A3"/>
    </sheetView>
  </sheetViews>
  <sheetFormatPr baseColWidth="10" defaultColWidth="11.5703125" defaultRowHeight="15" x14ac:dyDescent="0.25"/>
  <cols>
    <col min="1" max="1" width="192.28515625" style="1" customWidth="1"/>
    <col min="2" max="16384" width="11.5703125" style="1"/>
  </cols>
  <sheetData>
    <row r="1" spans="1:2" ht="30" x14ac:dyDescent="0.25">
      <c r="A1" s="19" t="s">
        <v>8</v>
      </c>
      <c r="B1" s="1" t="s">
        <v>3</v>
      </c>
    </row>
    <row r="2" spans="1:2" x14ac:dyDescent="0.25">
      <c r="A2" s="1" t="s">
        <v>169</v>
      </c>
      <c r="B2" s="1" t="s">
        <v>170</v>
      </c>
    </row>
    <row r="3" spans="1:2" x14ac:dyDescent="0.25">
      <c r="A3" s="1" t="s">
        <v>124</v>
      </c>
      <c r="B3" s="1">
        <v>3</v>
      </c>
    </row>
    <row r="4" spans="1:2" x14ac:dyDescent="0.25">
      <c r="A4" s="1" t="s">
        <v>125</v>
      </c>
      <c r="B4" s="1">
        <v>112</v>
      </c>
    </row>
    <row r="5" spans="1:2" ht="45" x14ac:dyDescent="0.25">
      <c r="A5" s="1" t="s">
        <v>126</v>
      </c>
      <c r="B5" s="1">
        <v>170</v>
      </c>
    </row>
    <row r="6" spans="1:2" ht="60" x14ac:dyDescent="0.25">
      <c r="A6" s="1" t="s">
        <v>127</v>
      </c>
      <c r="B6" s="1">
        <v>421</v>
      </c>
    </row>
    <row r="7" spans="1:2" ht="75" x14ac:dyDescent="0.25">
      <c r="A7" s="1" t="s">
        <v>128</v>
      </c>
      <c r="B7" s="1">
        <v>423</v>
      </c>
    </row>
    <row r="8" spans="1:2" x14ac:dyDescent="0.25">
      <c r="A8" s="1" t="s">
        <v>129</v>
      </c>
      <c r="B8" s="1">
        <v>424</v>
      </c>
    </row>
    <row r="9" spans="1:2" x14ac:dyDescent="0.25">
      <c r="A9" s="1" t="s">
        <v>130</v>
      </c>
      <c r="B9" s="1">
        <v>431</v>
      </c>
    </row>
    <row r="10" spans="1:2" ht="120" x14ac:dyDescent="0.25">
      <c r="A10" s="1" t="s">
        <v>131</v>
      </c>
      <c r="B10" s="1">
        <v>459</v>
      </c>
    </row>
    <row r="11" spans="1:2" ht="120" x14ac:dyDescent="0.25">
      <c r="A11" s="1" t="s">
        <v>131</v>
      </c>
      <c r="B11" s="1">
        <v>463</v>
      </c>
    </row>
    <row r="12" spans="1:2" x14ac:dyDescent="0.25">
      <c r="A12" s="1" t="s">
        <v>132</v>
      </c>
      <c r="B12" s="1">
        <v>505</v>
      </c>
    </row>
    <row r="13" spans="1:2" x14ac:dyDescent="0.25">
      <c r="A13" s="1" t="s">
        <v>133</v>
      </c>
      <c r="B13" s="1">
        <v>546</v>
      </c>
    </row>
    <row r="14" spans="1:2" x14ac:dyDescent="0.25">
      <c r="A14" s="1" t="s">
        <v>134</v>
      </c>
      <c r="B14" s="1">
        <v>659</v>
      </c>
    </row>
    <row r="15" spans="1:2" x14ac:dyDescent="0.25">
      <c r="A15" s="1" t="s">
        <v>135</v>
      </c>
      <c r="B15" s="1">
        <v>674</v>
      </c>
    </row>
    <row r="16" spans="1:2" x14ac:dyDescent="0.25">
      <c r="A16" s="1" t="s">
        <v>136</v>
      </c>
      <c r="B16" s="1">
        <v>675</v>
      </c>
    </row>
    <row r="17" spans="1:2" ht="30" x14ac:dyDescent="0.25">
      <c r="A17" s="1" t="s">
        <v>137</v>
      </c>
      <c r="B17" s="1">
        <v>676</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pane ySplit="2" topLeftCell="A3" activePane="bottomLeft" state="frozen"/>
      <selection pane="bottomLeft" activeCell="A6" sqref="A6"/>
    </sheetView>
  </sheetViews>
  <sheetFormatPr baseColWidth="10" defaultColWidth="11.5703125" defaultRowHeight="15" x14ac:dyDescent="0.25"/>
  <cols>
    <col min="1" max="1" width="188.7109375" style="1" customWidth="1"/>
    <col min="2" max="16384" width="11.5703125" style="1"/>
  </cols>
  <sheetData>
    <row r="1" spans="1:2" x14ac:dyDescent="0.25">
      <c r="A1" s="19" t="s">
        <v>9</v>
      </c>
      <c r="B1" s="1" t="s">
        <v>3</v>
      </c>
    </row>
    <row r="2" spans="1:2" x14ac:dyDescent="0.25">
      <c r="A2" s="1" t="s">
        <v>169</v>
      </c>
      <c r="B2" s="1" t="s">
        <v>170</v>
      </c>
    </row>
    <row r="3" spans="1:2" ht="30" x14ac:dyDescent="0.25">
      <c r="A3" s="1" t="s">
        <v>138</v>
      </c>
      <c r="B3" s="1">
        <v>112</v>
      </c>
    </row>
    <row r="4" spans="1:2" ht="30" x14ac:dyDescent="0.25">
      <c r="A4" s="1" t="s">
        <v>139</v>
      </c>
      <c r="B4" s="1">
        <v>170</v>
      </c>
    </row>
    <row r="5" spans="1:2" x14ac:dyDescent="0.25">
      <c r="A5" s="1" t="s">
        <v>140</v>
      </c>
      <c r="B5" s="1">
        <v>431</v>
      </c>
    </row>
    <row r="6" spans="1:2" ht="30" x14ac:dyDescent="0.25">
      <c r="A6" s="1" t="s">
        <v>141</v>
      </c>
      <c r="B6" s="1">
        <v>505</v>
      </c>
    </row>
    <row r="7" spans="1:2" ht="45" x14ac:dyDescent="0.25">
      <c r="A7" s="1" t="s">
        <v>142</v>
      </c>
      <c r="B7" s="1">
        <v>659</v>
      </c>
    </row>
    <row r="8" spans="1:2" ht="30" x14ac:dyDescent="0.25">
      <c r="A8" s="1" t="s">
        <v>143</v>
      </c>
      <c r="B8" s="1">
        <v>674</v>
      </c>
    </row>
    <row r="9" spans="1:2" ht="30" x14ac:dyDescent="0.25">
      <c r="A9" s="1" t="s">
        <v>143</v>
      </c>
      <c r="B9" s="1">
        <v>675</v>
      </c>
    </row>
    <row r="10" spans="1:2" ht="30" x14ac:dyDescent="0.25">
      <c r="A10" s="1" t="s">
        <v>144</v>
      </c>
      <c r="B10" s="1">
        <v>676</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baseColWidth="10"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zoomScale="95" zoomScaleNormal="95" workbookViewId="0">
      <pane ySplit="2" topLeftCell="A3" activePane="bottomLeft" state="frozen"/>
      <selection pane="bottomLeft" activeCell="B2" sqref="B2"/>
    </sheetView>
  </sheetViews>
  <sheetFormatPr baseColWidth="10" defaultColWidth="11.5703125" defaultRowHeight="15" x14ac:dyDescent="0.25"/>
  <cols>
    <col min="1" max="1" width="4.7109375" style="1" customWidth="1"/>
    <col min="2" max="2" width="200.42578125" style="1" customWidth="1"/>
    <col min="3" max="3" width="11.28515625" style="1" customWidth="1"/>
    <col min="4" max="16384" width="11.5703125" style="1"/>
  </cols>
  <sheetData>
    <row r="1" spans="1:3" x14ac:dyDescent="0.25">
      <c r="A1" s="22" t="s">
        <v>0</v>
      </c>
      <c r="B1" s="22"/>
      <c r="C1" s="1" t="s">
        <v>3</v>
      </c>
    </row>
    <row r="2" spans="1:3" ht="18.600000000000001" customHeight="1" x14ac:dyDescent="0.25">
      <c r="A2" s="1" t="s">
        <v>169</v>
      </c>
      <c r="B2" s="20" t="s">
        <v>164</v>
      </c>
      <c r="C2" s="20" t="s">
        <v>170</v>
      </c>
    </row>
    <row r="3" spans="1:3" x14ac:dyDescent="0.25">
      <c r="A3" s="1" t="s">
        <v>1</v>
      </c>
      <c r="B3" s="1" t="s">
        <v>43</v>
      </c>
      <c r="C3" s="1">
        <v>3</v>
      </c>
    </row>
    <row r="4" spans="1:3" x14ac:dyDescent="0.25">
      <c r="A4" s="1" t="s">
        <v>1</v>
      </c>
      <c r="C4" s="1">
        <v>112</v>
      </c>
    </row>
    <row r="5" spans="1:3" x14ac:dyDescent="0.25">
      <c r="A5" s="1" t="s">
        <v>1</v>
      </c>
      <c r="B5" s="1" t="s">
        <v>45</v>
      </c>
      <c r="C5" s="1">
        <v>122</v>
      </c>
    </row>
    <row r="6" spans="1:3" ht="45" x14ac:dyDescent="0.25">
      <c r="A6" s="1" t="s">
        <v>1</v>
      </c>
      <c r="B6" s="1" t="s">
        <v>59</v>
      </c>
      <c r="C6" s="1">
        <v>170</v>
      </c>
    </row>
    <row r="7" spans="1:3" ht="120" x14ac:dyDescent="0.25">
      <c r="A7" s="1" t="s">
        <v>1</v>
      </c>
      <c r="B7" s="1" t="s">
        <v>60</v>
      </c>
      <c r="C7" s="1">
        <v>421</v>
      </c>
    </row>
    <row r="8" spans="1:3" ht="120" x14ac:dyDescent="0.25">
      <c r="A8" s="1" t="s">
        <v>1</v>
      </c>
      <c r="B8" s="1" t="s">
        <v>60</v>
      </c>
      <c r="C8" s="1">
        <v>423</v>
      </c>
    </row>
    <row r="9" spans="1:3" x14ac:dyDescent="0.25">
      <c r="A9" s="1" t="s">
        <v>1</v>
      </c>
      <c r="B9" s="1" t="s">
        <v>42</v>
      </c>
      <c r="C9" s="1">
        <v>424</v>
      </c>
    </row>
    <row r="10" spans="1:3" x14ac:dyDescent="0.25">
      <c r="A10" s="1" t="s">
        <v>1</v>
      </c>
      <c r="B10" s="1" t="s">
        <v>44</v>
      </c>
      <c r="C10" s="1">
        <v>431</v>
      </c>
    </row>
    <row r="11" spans="1:3" ht="135" x14ac:dyDescent="0.25">
      <c r="A11" s="1" t="s">
        <v>1</v>
      </c>
      <c r="B11" s="1" t="s">
        <v>61</v>
      </c>
      <c r="C11" s="1">
        <v>459</v>
      </c>
    </row>
    <row r="12" spans="1:3" ht="135" x14ac:dyDescent="0.25">
      <c r="A12" s="1" t="s">
        <v>1</v>
      </c>
      <c r="B12" s="1" t="s">
        <v>61</v>
      </c>
      <c r="C12" s="1">
        <v>463</v>
      </c>
    </row>
    <row r="13" spans="1:3" x14ac:dyDescent="0.25">
      <c r="A13" s="1" t="s">
        <v>1</v>
      </c>
      <c r="B13" s="1" t="s">
        <v>40</v>
      </c>
      <c r="C13" s="1">
        <v>505</v>
      </c>
    </row>
    <row r="14" spans="1:3" ht="30" x14ac:dyDescent="0.25">
      <c r="A14" s="1" t="s">
        <v>1</v>
      </c>
      <c r="B14" s="1" t="s">
        <v>62</v>
      </c>
      <c r="C14" s="1">
        <v>546</v>
      </c>
    </row>
    <row r="15" spans="1:3" x14ac:dyDescent="0.25">
      <c r="A15" s="1" t="s">
        <v>1</v>
      </c>
      <c r="C15" s="1">
        <v>659</v>
      </c>
    </row>
    <row r="16" spans="1:3" x14ac:dyDescent="0.25">
      <c r="A16" s="1" t="s">
        <v>1</v>
      </c>
      <c r="B16" s="1" t="s">
        <v>41</v>
      </c>
      <c r="C16" s="1">
        <v>674</v>
      </c>
    </row>
    <row r="17" spans="1:3" x14ac:dyDescent="0.25">
      <c r="A17" s="1" t="s">
        <v>1</v>
      </c>
      <c r="B17" s="1" t="s">
        <v>41</v>
      </c>
      <c r="C17" s="1">
        <v>675</v>
      </c>
    </row>
    <row r="18" spans="1:3" x14ac:dyDescent="0.25">
      <c r="A18" s="1" t="s">
        <v>1</v>
      </c>
      <c r="B18" s="1" t="s">
        <v>41</v>
      </c>
      <c r="C18" s="1">
        <v>676</v>
      </c>
    </row>
  </sheetData>
  <mergeCells count="1">
    <mergeCell ref="A1:B1"/>
  </mergeCell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pane ySplit="2" topLeftCell="A3" activePane="bottomLeft" state="frozen"/>
      <selection pane="bottomLeft" activeCell="B5" sqref="B5"/>
    </sheetView>
  </sheetViews>
  <sheetFormatPr baseColWidth="10" defaultColWidth="11.5703125" defaultRowHeight="15" x14ac:dyDescent="0.25"/>
  <cols>
    <col min="1" max="1" width="4.5703125" style="1" customWidth="1"/>
    <col min="2" max="2" width="189.42578125" style="1" customWidth="1"/>
    <col min="3" max="16384" width="11.5703125" style="1"/>
  </cols>
  <sheetData>
    <row r="1" spans="1:3" x14ac:dyDescent="0.25">
      <c r="A1" s="22" t="s">
        <v>5</v>
      </c>
      <c r="B1" s="22"/>
      <c r="C1" s="1" t="s">
        <v>3</v>
      </c>
    </row>
    <row r="2" spans="1:3" ht="16.149999999999999" customHeight="1" x14ac:dyDescent="0.25">
      <c r="A2" s="1" t="s">
        <v>169</v>
      </c>
      <c r="B2" s="20" t="s">
        <v>165</v>
      </c>
      <c r="C2" s="20" t="s">
        <v>170</v>
      </c>
    </row>
    <row r="3" spans="1:3" x14ac:dyDescent="0.25">
      <c r="A3" s="1" t="s">
        <v>2</v>
      </c>
      <c r="C3" s="1">
        <v>3</v>
      </c>
    </row>
    <row r="4" spans="1:3" x14ac:dyDescent="0.25">
      <c r="A4" s="1" t="s">
        <v>2</v>
      </c>
      <c r="C4" s="1">
        <v>112</v>
      </c>
    </row>
    <row r="5" spans="1:3" ht="30" x14ac:dyDescent="0.25">
      <c r="A5" s="1" t="s">
        <v>1</v>
      </c>
      <c r="B5" s="1" t="s">
        <v>63</v>
      </c>
      <c r="C5" s="1">
        <v>122</v>
      </c>
    </row>
    <row r="6" spans="1:3" ht="90" x14ac:dyDescent="0.25">
      <c r="A6" s="1" t="s">
        <v>2</v>
      </c>
      <c r="B6" s="1" t="s">
        <v>64</v>
      </c>
      <c r="C6" s="1">
        <v>170</v>
      </c>
    </row>
    <row r="7" spans="1:3" ht="165" x14ac:dyDescent="0.25">
      <c r="A7" s="1" t="s">
        <v>2</v>
      </c>
      <c r="B7" s="1" t="s">
        <v>65</v>
      </c>
      <c r="C7" s="1">
        <v>421</v>
      </c>
    </row>
    <row r="8" spans="1:3" ht="165" x14ac:dyDescent="0.25">
      <c r="A8" s="1" t="s">
        <v>2</v>
      </c>
      <c r="B8" s="1" t="s">
        <v>65</v>
      </c>
      <c r="C8" s="1">
        <v>423</v>
      </c>
    </row>
    <row r="9" spans="1:3" x14ac:dyDescent="0.25">
      <c r="A9" s="1" t="s">
        <v>2</v>
      </c>
      <c r="B9" s="1" t="s">
        <v>29</v>
      </c>
      <c r="C9" s="1">
        <v>424</v>
      </c>
    </row>
    <row r="10" spans="1:3" ht="30" x14ac:dyDescent="0.25">
      <c r="A10" s="1" t="s">
        <v>2</v>
      </c>
      <c r="B10" s="1" t="s">
        <v>30</v>
      </c>
      <c r="C10" s="1">
        <v>431</v>
      </c>
    </row>
    <row r="11" spans="1:3" ht="135" x14ac:dyDescent="0.25">
      <c r="A11" s="1" t="s">
        <v>2</v>
      </c>
      <c r="B11" s="1" t="s">
        <v>66</v>
      </c>
      <c r="C11" s="1">
        <v>459</v>
      </c>
    </row>
    <row r="12" spans="1:3" ht="135" x14ac:dyDescent="0.25">
      <c r="A12" s="1" t="s">
        <v>2</v>
      </c>
      <c r="B12" s="1" t="s">
        <v>66</v>
      </c>
      <c r="C12" s="1">
        <v>463</v>
      </c>
    </row>
    <row r="13" spans="1:3" x14ac:dyDescent="0.25">
      <c r="A13" s="1" t="s">
        <v>2</v>
      </c>
      <c r="B13" s="1" t="s">
        <v>31</v>
      </c>
      <c r="C13" s="1">
        <v>505</v>
      </c>
    </row>
    <row r="14" spans="1:3" x14ac:dyDescent="0.25">
      <c r="A14" s="1" t="s">
        <v>2</v>
      </c>
      <c r="B14" s="1" t="s">
        <v>33</v>
      </c>
      <c r="C14" s="1">
        <v>546</v>
      </c>
    </row>
    <row r="15" spans="1:3" x14ac:dyDescent="0.25">
      <c r="A15" s="1" t="s">
        <v>2</v>
      </c>
      <c r="C15" s="1">
        <v>659</v>
      </c>
    </row>
    <row r="16" spans="1:3" x14ac:dyDescent="0.25">
      <c r="A16" s="1" t="s">
        <v>2</v>
      </c>
      <c r="B16" s="1" t="s">
        <v>32</v>
      </c>
      <c r="C16" s="1">
        <v>674</v>
      </c>
    </row>
    <row r="17" spans="1:3" x14ac:dyDescent="0.25">
      <c r="A17" s="1" t="s">
        <v>2</v>
      </c>
      <c r="B17" s="1" t="s">
        <v>32</v>
      </c>
      <c r="C17" s="1">
        <v>675</v>
      </c>
    </row>
    <row r="18" spans="1:3" x14ac:dyDescent="0.25">
      <c r="A18" s="1" t="s">
        <v>2</v>
      </c>
      <c r="B18" s="1" t="s">
        <v>32</v>
      </c>
      <c r="C18" s="1">
        <v>676</v>
      </c>
    </row>
  </sheetData>
  <mergeCells count="1">
    <mergeCell ref="A1:B1"/>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pane ySplit="2" topLeftCell="A3" activePane="bottomLeft" state="frozen"/>
      <selection pane="bottomLeft" activeCell="A3" sqref="A3"/>
    </sheetView>
  </sheetViews>
  <sheetFormatPr baseColWidth="10" defaultColWidth="11.5703125" defaultRowHeight="15" x14ac:dyDescent="0.25"/>
  <cols>
    <col min="1" max="1" width="4.5703125" style="1" customWidth="1"/>
    <col min="2" max="2" width="188" style="1" customWidth="1"/>
    <col min="3" max="16384" width="11.5703125" style="1"/>
  </cols>
  <sheetData>
    <row r="1" spans="1:3" x14ac:dyDescent="0.25">
      <c r="A1" s="22" t="s">
        <v>15</v>
      </c>
      <c r="B1" s="22"/>
      <c r="C1" s="1" t="s">
        <v>3</v>
      </c>
    </row>
    <row r="2" spans="1:3" ht="15" customHeight="1" x14ac:dyDescent="0.25">
      <c r="A2" s="1" t="s">
        <v>169</v>
      </c>
      <c r="B2" s="20" t="s">
        <v>164</v>
      </c>
      <c r="C2" s="20" t="s">
        <v>170</v>
      </c>
    </row>
    <row r="3" spans="1:3" x14ac:dyDescent="0.25">
      <c r="A3" s="1" t="s">
        <v>1</v>
      </c>
      <c r="B3" s="1" t="s">
        <v>48</v>
      </c>
      <c r="C3" s="1">
        <v>3</v>
      </c>
    </row>
    <row r="4" spans="1:3" x14ac:dyDescent="0.25">
      <c r="A4" s="1" t="s">
        <v>1</v>
      </c>
      <c r="C4" s="1">
        <v>112</v>
      </c>
    </row>
    <row r="5" spans="1:3" x14ac:dyDescent="0.25">
      <c r="A5" s="1" t="s">
        <v>1</v>
      </c>
      <c r="B5" s="1" t="s">
        <v>51</v>
      </c>
      <c r="C5" s="1">
        <v>122</v>
      </c>
    </row>
    <row r="6" spans="1:3" ht="120" x14ac:dyDescent="0.25">
      <c r="A6" s="1" t="s">
        <v>1</v>
      </c>
      <c r="B6" s="1" t="s">
        <v>67</v>
      </c>
      <c r="C6" s="1">
        <v>170</v>
      </c>
    </row>
    <row r="7" spans="1:3" ht="75" x14ac:dyDescent="0.25">
      <c r="A7" s="1" t="s">
        <v>1</v>
      </c>
      <c r="B7" s="1" t="s">
        <v>68</v>
      </c>
      <c r="C7" s="1">
        <v>421</v>
      </c>
    </row>
    <row r="8" spans="1:3" ht="75" x14ac:dyDescent="0.25">
      <c r="A8" s="1" t="s">
        <v>1</v>
      </c>
      <c r="B8" s="1" t="s">
        <v>68</v>
      </c>
      <c r="C8" s="1">
        <v>423</v>
      </c>
    </row>
    <row r="9" spans="1:3" x14ac:dyDescent="0.25">
      <c r="A9" s="1" t="s">
        <v>1</v>
      </c>
      <c r="C9" s="1">
        <v>424</v>
      </c>
    </row>
    <row r="10" spans="1:3" ht="30" x14ac:dyDescent="0.25">
      <c r="A10" s="1" t="s">
        <v>1</v>
      </c>
      <c r="B10" s="1" t="s">
        <v>46</v>
      </c>
      <c r="C10" s="1">
        <v>431</v>
      </c>
    </row>
    <row r="11" spans="1:3" ht="120" x14ac:dyDescent="0.25">
      <c r="A11" s="1" t="s">
        <v>1</v>
      </c>
      <c r="B11" s="1" t="s">
        <v>69</v>
      </c>
      <c r="C11" s="1">
        <v>459</v>
      </c>
    </row>
    <row r="12" spans="1:3" ht="120" x14ac:dyDescent="0.25">
      <c r="A12" s="1" t="s">
        <v>1</v>
      </c>
      <c r="B12" s="1" t="s">
        <v>69</v>
      </c>
      <c r="C12" s="1">
        <v>463</v>
      </c>
    </row>
    <row r="13" spans="1:3" x14ac:dyDescent="0.25">
      <c r="A13" s="1" t="s">
        <v>1</v>
      </c>
      <c r="B13" s="1" t="s">
        <v>47</v>
      </c>
      <c r="C13" s="1">
        <v>505</v>
      </c>
    </row>
    <row r="14" spans="1:3" ht="60" x14ac:dyDescent="0.25">
      <c r="A14" s="1" t="s">
        <v>1</v>
      </c>
      <c r="B14" s="1" t="s">
        <v>70</v>
      </c>
      <c r="C14" s="1">
        <v>546</v>
      </c>
    </row>
    <row r="15" spans="1:3" x14ac:dyDescent="0.25">
      <c r="A15" s="1" t="s">
        <v>1</v>
      </c>
      <c r="C15" s="1">
        <v>659</v>
      </c>
    </row>
    <row r="16" spans="1:3" x14ac:dyDescent="0.25">
      <c r="A16" s="1" t="s">
        <v>1</v>
      </c>
      <c r="B16" s="1" t="s">
        <v>49</v>
      </c>
      <c r="C16" s="1">
        <v>674</v>
      </c>
    </row>
    <row r="17" spans="1:3" x14ac:dyDescent="0.25">
      <c r="A17" s="1" t="s">
        <v>1</v>
      </c>
      <c r="B17" s="1" t="s">
        <v>49</v>
      </c>
      <c r="C17" s="1">
        <v>675</v>
      </c>
    </row>
    <row r="18" spans="1:3" x14ac:dyDescent="0.25">
      <c r="A18" s="1" t="s">
        <v>1</v>
      </c>
      <c r="B18" s="1" t="s">
        <v>50</v>
      </c>
      <c r="C18" s="1">
        <v>676</v>
      </c>
    </row>
  </sheetData>
  <mergeCells count="1">
    <mergeCell ref="A1:B1"/>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pane ySplit="2" topLeftCell="A3" activePane="bottomLeft" state="frozen"/>
      <selection pane="bottomLeft" activeCell="B6" sqref="B6"/>
    </sheetView>
  </sheetViews>
  <sheetFormatPr baseColWidth="10" defaultColWidth="11.5703125" defaultRowHeight="15" x14ac:dyDescent="0.25"/>
  <cols>
    <col min="1" max="1" width="4.140625" style="1" customWidth="1"/>
    <col min="2" max="2" width="189.28515625" style="1" customWidth="1"/>
    <col min="3" max="16384" width="11.5703125" style="1"/>
  </cols>
  <sheetData>
    <row r="1" spans="1:3" x14ac:dyDescent="0.25">
      <c r="A1" s="22" t="s">
        <v>6</v>
      </c>
      <c r="B1" s="22"/>
      <c r="C1" s="1" t="s">
        <v>3</v>
      </c>
    </row>
    <row r="2" spans="1:3" ht="15.6" customHeight="1" x14ac:dyDescent="0.25">
      <c r="A2" s="1" t="s">
        <v>169</v>
      </c>
      <c r="B2" s="20" t="s">
        <v>166</v>
      </c>
      <c r="C2" s="20" t="s">
        <v>170</v>
      </c>
    </row>
    <row r="3" spans="1:3" x14ac:dyDescent="0.25">
      <c r="A3" s="1" t="s">
        <v>2</v>
      </c>
      <c r="B3" s="1" t="s">
        <v>26</v>
      </c>
      <c r="C3" s="1">
        <v>3</v>
      </c>
    </row>
    <row r="4" spans="1:3" x14ac:dyDescent="0.25">
      <c r="A4" s="1" t="s">
        <v>2</v>
      </c>
      <c r="C4" s="1">
        <v>112</v>
      </c>
    </row>
    <row r="5" spans="1:3" x14ac:dyDescent="0.25">
      <c r="A5" s="1" t="s">
        <v>2</v>
      </c>
      <c r="B5" s="1" t="s">
        <v>28</v>
      </c>
      <c r="C5" s="1">
        <v>122</v>
      </c>
    </row>
    <row r="6" spans="1:3" ht="75" x14ac:dyDescent="0.25">
      <c r="A6" s="1" t="s">
        <v>2</v>
      </c>
      <c r="B6" s="1" t="s">
        <v>71</v>
      </c>
      <c r="C6" s="1">
        <v>170</v>
      </c>
    </row>
    <row r="7" spans="1:3" ht="30" x14ac:dyDescent="0.25">
      <c r="A7" s="1" t="s">
        <v>2</v>
      </c>
      <c r="B7" s="1" t="s">
        <v>72</v>
      </c>
      <c r="C7" s="1">
        <v>421</v>
      </c>
    </row>
    <row r="8" spans="1:3" ht="30" x14ac:dyDescent="0.25">
      <c r="A8" s="1" t="s">
        <v>2</v>
      </c>
      <c r="B8" s="1" t="s">
        <v>72</v>
      </c>
      <c r="C8" s="1">
        <v>423</v>
      </c>
    </row>
    <row r="9" spans="1:3" x14ac:dyDescent="0.25">
      <c r="A9" s="1" t="s">
        <v>2</v>
      </c>
      <c r="B9" s="1" t="s">
        <v>27</v>
      </c>
      <c r="C9" s="1">
        <v>424</v>
      </c>
    </row>
    <row r="10" spans="1:3" x14ac:dyDescent="0.25">
      <c r="A10" s="1" t="s">
        <v>2</v>
      </c>
      <c r="B10" s="1" t="s">
        <v>23</v>
      </c>
      <c r="C10" s="1">
        <v>431</v>
      </c>
    </row>
    <row r="11" spans="1:3" ht="135" x14ac:dyDescent="0.25">
      <c r="A11" s="1" t="s">
        <v>2</v>
      </c>
      <c r="B11" s="1" t="s">
        <v>73</v>
      </c>
      <c r="C11" s="1">
        <v>459</v>
      </c>
    </row>
    <row r="12" spans="1:3" ht="135" x14ac:dyDescent="0.25">
      <c r="A12" s="1" t="s">
        <v>2</v>
      </c>
      <c r="B12" s="1" t="s">
        <v>73</v>
      </c>
      <c r="C12" s="1">
        <v>463</v>
      </c>
    </row>
    <row r="13" spans="1:3" x14ac:dyDescent="0.25">
      <c r="A13" s="1" t="s">
        <v>2</v>
      </c>
      <c r="B13" s="1" t="s">
        <v>22</v>
      </c>
      <c r="C13" s="1">
        <v>505</v>
      </c>
    </row>
    <row r="14" spans="1:3" ht="45" x14ac:dyDescent="0.25">
      <c r="A14" s="1" t="s">
        <v>2</v>
      </c>
      <c r="B14" s="1" t="s">
        <v>74</v>
      </c>
      <c r="C14" s="1">
        <v>546</v>
      </c>
    </row>
    <row r="15" spans="1:3" x14ac:dyDescent="0.25">
      <c r="A15" s="1" t="s">
        <v>2</v>
      </c>
      <c r="C15" s="1">
        <v>659</v>
      </c>
    </row>
    <row r="16" spans="1:3" x14ac:dyDescent="0.25">
      <c r="A16" s="1" t="s">
        <v>2</v>
      </c>
      <c r="B16" s="1" t="s">
        <v>25</v>
      </c>
      <c r="C16" s="1">
        <v>674</v>
      </c>
    </row>
    <row r="17" spans="1:3" x14ac:dyDescent="0.25">
      <c r="A17" s="1" t="s">
        <v>2</v>
      </c>
      <c r="B17" s="1" t="s">
        <v>25</v>
      </c>
      <c r="C17" s="1">
        <v>675</v>
      </c>
    </row>
    <row r="18" spans="1:3" x14ac:dyDescent="0.25">
      <c r="A18" s="1" t="s">
        <v>2</v>
      </c>
      <c r="B18" s="1" t="s">
        <v>24</v>
      </c>
      <c r="C18" s="1">
        <v>676</v>
      </c>
    </row>
  </sheetData>
  <mergeCells count="1">
    <mergeCell ref="A1:B1"/>
  </mergeCell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pane ySplit="2" topLeftCell="A3" activePane="bottomLeft" state="frozen"/>
      <selection pane="bottomLeft" activeCell="B8" sqref="B8"/>
    </sheetView>
  </sheetViews>
  <sheetFormatPr baseColWidth="10" defaultColWidth="11.5703125" defaultRowHeight="15" x14ac:dyDescent="0.25"/>
  <cols>
    <col min="1" max="1" width="3.85546875" style="1" customWidth="1"/>
    <col min="2" max="2" width="189" style="1" customWidth="1"/>
    <col min="3" max="16384" width="11.5703125" style="1"/>
  </cols>
  <sheetData>
    <row r="1" spans="1:3" x14ac:dyDescent="0.25">
      <c r="A1" s="23" t="s">
        <v>16</v>
      </c>
      <c r="B1" s="23"/>
      <c r="C1" s="1" t="s">
        <v>3</v>
      </c>
    </row>
    <row r="2" spans="1:3" ht="60" x14ac:dyDescent="0.25">
      <c r="A2" s="1" t="s">
        <v>169</v>
      </c>
      <c r="B2" s="20" t="s">
        <v>165</v>
      </c>
      <c r="C2" s="20" t="s">
        <v>170</v>
      </c>
    </row>
    <row r="3" spans="1:3" x14ac:dyDescent="0.25">
      <c r="A3" s="1" t="s">
        <v>2</v>
      </c>
      <c r="C3" s="1">
        <v>3</v>
      </c>
    </row>
    <row r="4" spans="1:3" x14ac:dyDescent="0.25">
      <c r="A4" s="1" t="s">
        <v>2</v>
      </c>
      <c r="C4" s="1">
        <v>112</v>
      </c>
    </row>
    <row r="5" spans="1:3" ht="30" x14ac:dyDescent="0.25">
      <c r="A5" s="1" t="s">
        <v>2</v>
      </c>
      <c r="B5" s="1" t="s">
        <v>75</v>
      </c>
      <c r="C5" s="1">
        <v>122</v>
      </c>
    </row>
    <row r="6" spans="1:3" ht="150" x14ac:dyDescent="0.25">
      <c r="A6" s="1" t="s">
        <v>2</v>
      </c>
      <c r="B6" s="1" t="s">
        <v>76</v>
      </c>
      <c r="C6" s="1">
        <v>170</v>
      </c>
    </row>
    <row r="7" spans="1:3" ht="150" x14ac:dyDescent="0.25">
      <c r="A7" s="1" t="s">
        <v>2</v>
      </c>
      <c r="B7" s="1" t="s">
        <v>77</v>
      </c>
      <c r="C7" s="1">
        <v>421</v>
      </c>
    </row>
    <row r="8" spans="1:3" ht="195" x14ac:dyDescent="0.25">
      <c r="A8" s="1" t="s">
        <v>2</v>
      </c>
      <c r="B8" s="1" t="s">
        <v>78</v>
      </c>
      <c r="C8" s="1">
        <v>423</v>
      </c>
    </row>
    <row r="9" spans="1:3" x14ac:dyDescent="0.25">
      <c r="A9" s="1" t="s">
        <v>2</v>
      </c>
      <c r="B9" s="1" t="s">
        <v>79</v>
      </c>
      <c r="C9" s="1">
        <v>424</v>
      </c>
    </row>
    <row r="10" spans="1:3" ht="30" x14ac:dyDescent="0.25">
      <c r="A10" s="1" t="s">
        <v>1</v>
      </c>
      <c r="B10" s="1" t="s">
        <v>80</v>
      </c>
      <c r="C10" s="1">
        <v>431</v>
      </c>
    </row>
    <row r="11" spans="1:3" ht="105" x14ac:dyDescent="0.25">
      <c r="A11" s="1" t="s">
        <v>2</v>
      </c>
      <c r="B11" s="1" t="s">
        <v>81</v>
      </c>
      <c r="C11" s="1">
        <v>459</v>
      </c>
    </row>
    <row r="12" spans="1:3" ht="105" x14ac:dyDescent="0.25">
      <c r="A12" s="1" t="s">
        <v>2</v>
      </c>
      <c r="B12" s="1" t="s">
        <v>81</v>
      </c>
      <c r="C12" s="1">
        <v>463</v>
      </c>
    </row>
    <row r="13" spans="1:3" x14ac:dyDescent="0.25">
      <c r="A13" s="1" t="s">
        <v>2</v>
      </c>
      <c r="B13" s="1" t="s">
        <v>82</v>
      </c>
      <c r="C13" s="1">
        <v>505</v>
      </c>
    </row>
    <row r="14" spans="1:3" x14ac:dyDescent="0.25">
      <c r="A14" s="1" t="s">
        <v>2</v>
      </c>
      <c r="B14" s="1" t="s">
        <v>83</v>
      </c>
      <c r="C14" s="1">
        <v>546</v>
      </c>
    </row>
    <row r="15" spans="1:3" x14ac:dyDescent="0.25">
      <c r="A15" s="1" t="s">
        <v>2</v>
      </c>
      <c r="C15" s="1">
        <v>659</v>
      </c>
    </row>
    <row r="16" spans="1:3" x14ac:dyDescent="0.25">
      <c r="A16" s="1" t="s">
        <v>2</v>
      </c>
      <c r="B16" s="1" t="s">
        <v>84</v>
      </c>
      <c r="C16" s="1">
        <v>674</v>
      </c>
    </row>
    <row r="17" spans="1:3" x14ac:dyDescent="0.25">
      <c r="A17" s="1" t="s">
        <v>2</v>
      </c>
      <c r="B17" s="1" t="s">
        <v>84</v>
      </c>
      <c r="C17" s="1">
        <v>675</v>
      </c>
    </row>
    <row r="18" spans="1:3" x14ac:dyDescent="0.25">
      <c r="A18" s="1" t="s">
        <v>2</v>
      </c>
      <c r="B18" s="1" t="s">
        <v>85</v>
      </c>
      <c r="C18" s="1">
        <v>676</v>
      </c>
    </row>
  </sheetData>
  <mergeCells count="1">
    <mergeCell ref="A1:B1"/>
  </mergeCell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pane ySplit="1" topLeftCell="A2" activePane="bottomLeft" state="frozen"/>
      <selection pane="bottomLeft" activeCell="B2" sqref="B2"/>
    </sheetView>
  </sheetViews>
  <sheetFormatPr baseColWidth="10" defaultColWidth="11.5703125" defaultRowHeight="15" x14ac:dyDescent="0.25"/>
  <cols>
    <col min="1" max="1" width="12.28515625" style="1" customWidth="1"/>
    <col min="2" max="2" width="179.28515625" style="1" customWidth="1"/>
    <col min="3" max="16384" width="11.5703125" style="1"/>
  </cols>
  <sheetData>
    <row r="1" spans="1:3" x14ac:dyDescent="0.25">
      <c r="A1" s="23" t="s">
        <v>11</v>
      </c>
      <c r="B1" s="23"/>
      <c r="C1" s="1" t="s">
        <v>3</v>
      </c>
    </row>
    <row r="2" spans="1:3" x14ac:dyDescent="0.25">
      <c r="A2" s="1" t="s">
        <v>169</v>
      </c>
      <c r="B2" s="20" t="s">
        <v>167</v>
      </c>
      <c r="C2" s="20" t="s">
        <v>170</v>
      </c>
    </row>
    <row r="3" spans="1:3" x14ac:dyDescent="0.25">
      <c r="A3" s="1" t="s">
        <v>13</v>
      </c>
      <c r="C3" s="1">
        <v>3</v>
      </c>
    </row>
    <row r="4" spans="1:3" x14ac:dyDescent="0.25">
      <c r="A4" s="1" t="s">
        <v>13</v>
      </c>
      <c r="C4" s="1">
        <v>112</v>
      </c>
    </row>
    <row r="5" spans="1:3" x14ac:dyDescent="0.25">
      <c r="A5" s="1" t="s">
        <v>12</v>
      </c>
      <c r="B5" s="1" t="s">
        <v>86</v>
      </c>
      <c r="C5" s="1">
        <v>122</v>
      </c>
    </row>
    <row r="6" spans="1:3" ht="120" x14ac:dyDescent="0.25">
      <c r="A6" s="1" t="s">
        <v>13</v>
      </c>
      <c r="B6" s="1" t="s">
        <v>87</v>
      </c>
      <c r="C6" s="1">
        <v>170</v>
      </c>
    </row>
    <row r="7" spans="1:3" ht="75" x14ac:dyDescent="0.25">
      <c r="A7" s="1" t="s">
        <v>13</v>
      </c>
      <c r="B7" s="1" t="s">
        <v>88</v>
      </c>
      <c r="C7" s="1">
        <v>421</v>
      </c>
    </row>
    <row r="8" spans="1:3" ht="60" x14ac:dyDescent="0.25">
      <c r="A8" s="1" t="s">
        <v>13</v>
      </c>
      <c r="B8" s="1" t="s">
        <v>89</v>
      </c>
      <c r="C8" s="1">
        <v>423</v>
      </c>
    </row>
    <row r="9" spans="1:3" x14ac:dyDescent="0.25">
      <c r="A9" s="1" t="s">
        <v>13</v>
      </c>
      <c r="B9" s="1" t="s">
        <v>90</v>
      </c>
      <c r="C9" s="1">
        <v>424</v>
      </c>
    </row>
    <row r="10" spans="1:3" x14ac:dyDescent="0.25">
      <c r="A10" s="1" t="s">
        <v>12</v>
      </c>
      <c r="B10" s="1" t="s">
        <v>91</v>
      </c>
      <c r="C10" s="1">
        <v>431</v>
      </c>
    </row>
    <row r="11" spans="1:3" ht="135" x14ac:dyDescent="0.25">
      <c r="A11" s="1" t="s">
        <v>13</v>
      </c>
      <c r="B11" s="1" t="s">
        <v>92</v>
      </c>
      <c r="C11" s="1">
        <v>459</v>
      </c>
    </row>
    <row r="12" spans="1:3" ht="135" x14ac:dyDescent="0.25">
      <c r="A12" s="1" t="s">
        <v>13</v>
      </c>
      <c r="B12" s="1" t="s">
        <v>92</v>
      </c>
      <c r="C12" s="1">
        <v>463</v>
      </c>
    </row>
    <row r="13" spans="1:3" x14ac:dyDescent="0.25">
      <c r="A13" s="1" t="s">
        <v>12</v>
      </c>
      <c r="B13" s="1" t="s">
        <v>93</v>
      </c>
      <c r="C13" s="1">
        <v>505</v>
      </c>
    </row>
    <row r="14" spans="1:3" ht="30" x14ac:dyDescent="0.25">
      <c r="A14" s="1" t="s">
        <v>13</v>
      </c>
      <c r="B14" s="1" t="s">
        <v>94</v>
      </c>
      <c r="C14" s="1">
        <v>546</v>
      </c>
    </row>
    <row r="15" spans="1:3" x14ac:dyDescent="0.25">
      <c r="A15" s="1" t="s">
        <v>12</v>
      </c>
      <c r="C15" s="1">
        <v>659</v>
      </c>
    </row>
    <row r="16" spans="1:3" x14ac:dyDescent="0.25">
      <c r="A16" s="1" t="s">
        <v>13</v>
      </c>
      <c r="B16" s="1" t="s">
        <v>25</v>
      </c>
      <c r="C16" s="1">
        <v>674</v>
      </c>
    </row>
    <row r="17" spans="1:3" x14ac:dyDescent="0.25">
      <c r="A17" s="1" t="s">
        <v>13</v>
      </c>
      <c r="B17" s="1" t="s">
        <v>25</v>
      </c>
      <c r="C17" s="1">
        <v>675</v>
      </c>
    </row>
    <row r="18" spans="1:3" x14ac:dyDescent="0.25">
      <c r="A18" s="1" t="s">
        <v>13</v>
      </c>
      <c r="B18" s="1" t="s">
        <v>24</v>
      </c>
      <c r="C18" s="1">
        <v>676</v>
      </c>
    </row>
  </sheetData>
  <mergeCells count="1">
    <mergeCell ref="A1:B1"/>
  </mergeCell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pane ySplit="2" topLeftCell="A3" activePane="bottomLeft" state="frozen"/>
      <selection pane="bottomLeft" activeCell="B5" sqref="B5"/>
    </sheetView>
  </sheetViews>
  <sheetFormatPr baseColWidth="10" defaultColWidth="11.5703125" defaultRowHeight="15" x14ac:dyDescent="0.25"/>
  <cols>
    <col min="1" max="1" width="4.28515625" style="1" customWidth="1"/>
    <col min="2" max="2" width="186.7109375" style="1" customWidth="1"/>
    <col min="3" max="16384" width="11.5703125" style="1"/>
  </cols>
  <sheetData>
    <row r="1" spans="1:3" x14ac:dyDescent="0.25">
      <c r="A1" s="23" t="s">
        <v>10</v>
      </c>
      <c r="B1" s="23"/>
      <c r="C1" s="1" t="s">
        <v>3</v>
      </c>
    </row>
    <row r="2" spans="1:3" ht="45" x14ac:dyDescent="0.25">
      <c r="A2" s="1" t="s">
        <v>169</v>
      </c>
      <c r="B2" s="20" t="s">
        <v>168</v>
      </c>
      <c r="C2" s="20" t="s">
        <v>170</v>
      </c>
    </row>
    <row r="3" spans="1:3" x14ac:dyDescent="0.25">
      <c r="A3" s="1" t="s">
        <v>1</v>
      </c>
      <c r="C3" s="1">
        <v>3</v>
      </c>
    </row>
    <row r="4" spans="1:3" x14ac:dyDescent="0.25">
      <c r="A4" s="1" t="s">
        <v>1</v>
      </c>
      <c r="C4" s="1">
        <v>112</v>
      </c>
    </row>
    <row r="5" spans="1:3" x14ac:dyDescent="0.25">
      <c r="A5" s="1" t="s">
        <v>2</v>
      </c>
      <c r="B5" s="1" t="s">
        <v>95</v>
      </c>
      <c r="C5" s="1">
        <v>122</v>
      </c>
    </row>
    <row r="6" spans="1:3" ht="45" x14ac:dyDescent="0.25">
      <c r="A6" s="1" t="s">
        <v>2</v>
      </c>
      <c r="B6" s="1" t="s">
        <v>96</v>
      </c>
      <c r="C6" s="1">
        <v>170</v>
      </c>
    </row>
    <row r="7" spans="1:3" ht="30" x14ac:dyDescent="0.25">
      <c r="A7" s="1" t="s">
        <v>2</v>
      </c>
      <c r="B7" s="1" t="s">
        <v>97</v>
      </c>
      <c r="C7" s="1">
        <v>421</v>
      </c>
    </row>
    <row r="8" spans="1:3" ht="30" x14ac:dyDescent="0.25">
      <c r="A8" s="1" t="s">
        <v>2</v>
      </c>
      <c r="B8" s="1" t="s">
        <v>97</v>
      </c>
      <c r="C8" s="1">
        <v>423</v>
      </c>
    </row>
    <row r="9" spans="1:3" x14ac:dyDescent="0.25">
      <c r="A9" s="1" t="s">
        <v>2</v>
      </c>
      <c r="B9" s="1" t="s">
        <v>98</v>
      </c>
      <c r="C9" s="1">
        <v>424</v>
      </c>
    </row>
    <row r="10" spans="1:3" x14ac:dyDescent="0.25">
      <c r="A10" s="1" t="s">
        <v>2</v>
      </c>
      <c r="B10" s="1" t="s">
        <v>99</v>
      </c>
      <c r="C10" s="1">
        <v>431</v>
      </c>
    </row>
    <row r="11" spans="1:3" ht="60" x14ac:dyDescent="0.25">
      <c r="A11" s="1" t="s">
        <v>1</v>
      </c>
      <c r="B11" s="1" t="s">
        <v>100</v>
      </c>
      <c r="C11" s="1">
        <v>459</v>
      </c>
    </row>
    <row r="12" spans="1:3" ht="60" x14ac:dyDescent="0.25">
      <c r="A12" s="1" t="s">
        <v>1</v>
      </c>
      <c r="B12" s="1" t="s">
        <v>100</v>
      </c>
      <c r="C12" s="1">
        <v>463</v>
      </c>
    </row>
    <row r="13" spans="1:3" x14ac:dyDescent="0.25">
      <c r="A13" s="1" t="s">
        <v>2</v>
      </c>
      <c r="B13" s="1" t="s">
        <v>101</v>
      </c>
      <c r="C13" s="1">
        <v>505</v>
      </c>
    </row>
    <row r="14" spans="1:3" x14ac:dyDescent="0.25">
      <c r="A14" s="1" t="s">
        <v>2</v>
      </c>
      <c r="B14" s="1" t="s">
        <v>102</v>
      </c>
      <c r="C14" s="1">
        <v>546</v>
      </c>
    </row>
    <row r="15" spans="1:3" x14ac:dyDescent="0.25">
      <c r="A15" s="1" t="s">
        <v>2</v>
      </c>
      <c r="C15" s="1">
        <v>659</v>
      </c>
    </row>
    <row r="16" spans="1:3" x14ac:dyDescent="0.25">
      <c r="A16" s="1" t="s">
        <v>2</v>
      </c>
      <c r="B16" s="1" t="s">
        <v>103</v>
      </c>
      <c r="C16" s="1">
        <v>674</v>
      </c>
    </row>
    <row r="17" spans="1:3" x14ac:dyDescent="0.25">
      <c r="A17" s="1" t="s">
        <v>2</v>
      </c>
      <c r="B17" s="1" t="s">
        <v>103</v>
      </c>
      <c r="C17" s="1">
        <v>675</v>
      </c>
    </row>
    <row r="18" spans="1:3" x14ac:dyDescent="0.25">
      <c r="A18" s="1" t="s">
        <v>2</v>
      </c>
      <c r="B18" s="1" t="s">
        <v>104</v>
      </c>
      <c r="C18" s="1">
        <v>676</v>
      </c>
    </row>
  </sheetData>
  <mergeCells count="1">
    <mergeCell ref="A1:B1"/>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Análisis</vt:lpstr>
      <vt:lpstr>Gráficas</vt:lpstr>
      <vt:lpstr>Pregunta 1</vt:lpstr>
      <vt:lpstr>Pregunta 2</vt:lpstr>
      <vt:lpstr>Pregunta 3</vt:lpstr>
      <vt:lpstr>Pregunta 4</vt:lpstr>
      <vt:lpstr>Pregunta 5</vt:lpstr>
      <vt:lpstr>Pregunta 6</vt:lpstr>
      <vt:lpstr>Pregunta 7</vt:lpstr>
      <vt:lpstr>Pregunta 8</vt:lpstr>
      <vt:lpstr>Pregunta 9</vt:lpstr>
      <vt:lpstr>Pregunta 10</vt:lpstr>
      <vt:lpstr>Pregunta 11</vt:lpstr>
      <vt:lpstr>Pregunta 12</vt:lpstr>
      <vt:lpstr>Pregunta 14</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Magallon</dc:creator>
  <cp:lastModifiedBy>Alberto de Leon Angeles</cp:lastModifiedBy>
  <dcterms:created xsi:type="dcterms:W3CDTF">2011-12-13T22:36:09Z</dcterms:created>
  <dcterms:modified xsi:type="dcterms:W3CDTF">2015-03-30T17:35:06Z</dcterms:modified>
</cp:coreProperties>
</file>