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gloria.delucio\Documents\2019\Soy Usuario\Informes\Jul-sept\Datos abiertos\"/>
    </mc:Choice>
  </mc:AlternateContent>
  <bookViews>
    <workbookView xWindow="0" yWindow="0" windowWidth="9020" windowHeight="7223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1" i="1" l="1"/>
  <c r="L30" i="1"/>
  <c r="L29" i="1"/>
  <c r="L28" i="1"/>
  <c r="L27" i="1"/>
  <c r="L26" i="1"/>
  <c r="L25" i="1"/>
  <c r="L24" i="1"/>
  <c r="L23" i="1"/>
  <c r="L22" i="1"/>
  <c r="L21" i="1"/>
  <c r="L20" i="1"/>
  <c r="L19" i="1"/>
  <c r="H18" i="1"/>
  <c r="L18" i="1" s="1"/>
  <c r="L17" i="1"/>
  <c r="L16" i="1"/>
  <c r="F15" i="1"/>
  <c r="L15" i="1" s="1"/>
  <c r="L14" i="1"/>
  <c r="I13" i="1"/>
  <c r="L13" i="1" s="1"/>
  <c r="G12" i="1"/>
  <c r="I11" i="1"/>
  <c r="C11" i="1"/>
  <c r="L11" i="1" s="1"/>
  <c r="I10" i="1"/>
  <c r="L10" i="1" s="1"/>
  <c r="H9" i="1"/>
  <c r="F9" i="1"/>
  <c r="L9" i="1" s="1"/>
  <c r="H8" i="1"/>
  <c r="L8" i="1" s="1"/>
  <c r="F8" i="1"/>
  <c r="H7" i="1"/>
  <c r="L7" i="1" s="1"/>
  <c r="L6" i="1"/>
  <c r="E5" i="1"/>
  <c r="B5" i="1"/>
  <c r="H4" i="1"/>
  <c r="F4" i="1"/>
  <c r="E3" i="1"/>
  <c r="B3" i="1"/>
  <c r="L3" i="1" l="1"/>
  <c r="L5" i="1"/>
  <c r="L4" i="1"/>
  <c r="L12" i="1"/>
</calcChain>
</file>

<file path=xl/sharedStrings.xml><?xml version="1.0" encoding="utf-8"?>
<sst xmlns="http://schemas.openxmlformats.org/spreadsheetml/2006/main" count="41" uniqueCount="41">
  <si>
    <t>Total</t>
  </si>
  <si>
    <t>Telefonía móvil</t>
  </si>
  <si>
    <t>Internet</t>
  </si>
  <si>
    <t>Radio o trunking</t>
  </si>
  <si>
    <t>Teléfono móvil más internet móvil</t>
  </si>
  <si>
    <t>Telefonía fija</t>
  </si>
  <si>
    <t>Televisión de paga</t>
  </si>
  <si>
    <t>Teléfono fijo más internet fijo</t>
  </si>
  <si>
    <t>Tv de paga más internet fijo</t>
  </si>
  <si>
    <t>Teléfono fijo más tv de paga</t>
  </si>
  <si>
    <t>Teléfono fijo, internet fijo y tv de paga</t>
  </si>
  <si>
    <t xml:space="preserve">At&amp;t
</t>
  </si>
  <si>
    <t>Telmex</t>
  </si>
  <si>
    <t>Telcel</t>
  </si>
  <si>
    <t>Movistar</t>
  </si>
  <si>
    <t>Totalplay</t>
  </si>
  <si>
    <t>Megacable</t>
  </si>
  <si>
    <t xml:space="preserve">Izzi
</t>
  </si>
  <si>
    <t>Dish</t>
  </si>
  <si>
    <t>Blue Telecom</t>
  </si>
  <si>
    <t>Sky</t>
  </si>
  <si>
    <t>Axtel</t>
  </si>
  <si>
    <t>Virgin Mobile</t>
  </si>
  <si>
    <t>Telnor</t>
  </si>
  <si>
    <t>Enlace TPE</t>
  </si>
  <si>
    <t>Freedompop</t>
  </si>
  <si>
    <t>Maxcom</t>
  </si>
  <si>
    <t>Netwey</t>
  </si>
  <si>
    <t>Gurucom</t>
  </si>
  <si>
    <t>Otros</t>
  </si>
  <si>
    <t>Alestra</t>
  </si>
  <si>
    <t>Flash Mobile</t>
  </si>
  <si>
    <t>Gigacable</t>
  </si>
  <si>
    <t>Naviga comunicación</t>
  </si>
  <si>
    <t>Pret Communique</t>
  </si>
  <si>
    <t>StarTv</t>
  </si>
  <si>
    <t>Telecomunicaciones 360</t>
  </si>
  <si>
    <t>TV Cable del Guadiana</t>
  </si>
  <si>
    <t>Vive Digital</t>
  </si>
  <si>
    <t>Weex</t>
  </si>
  <si>
    <t>Tabla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</si>
</sst>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ill="1" applyAlignment="1">
      <alignment wrapText="1"/>
    </xf>
    <xf numFmtId="0" fontId="0" fillId="0" borderId="0" xfId="0" applyFill="1"/>
    <xf numFmtId="0" fontId="1" fillId="0" borderId="0" xfId="0" applyFont="1" applyFill="1"/>
    <xf numFmtId="0" fontId="0" fillId="0" borderId="0" xfId="0" applyFont="1" applyFill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workbookViewId="0">
      <selection activeCell="F2" sqref="F2"/>
    </sheetView>
  </sheetViews>
  <sheetFormatPr baseColWidth="10" defaultRowHeight="14.4" x14ac:dyDescent="0.3"/>
  <sheetData>
    <row r="1" spans="1:12" x14ac:dyDescent="0.3">
      <c r="A1" t="s">
        <v>40</v>
      </c>
    </row>
    <row r="2" spans="1:12" ht="57.6" x14ac:dyDescent="0.3"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0</v>
      </c>
    </row>
    <row r="3" spans="1:12" x14ac:dyDescent="0.3">
      <c r="A3" s="2" t="s">
        <v>11</v>
      </c>
      <c r="B3">
        <f>1151+5+1</f>
        <v>1157</v>
      </c>
      <c r="C3">
        <v>28</v>
      </c>
      <c r="D3">
        <v>1</v>
      </c>
      <c r="E3">
        <f>115+1</f>
        <v>116</v>
      </c>
      <c r="L3">
        <f>SUM(B3:K3)</f>
        <v>1302</v>
      </c>
    </row>
    <row r="4" spans="1:12" x14ac:dyDescent="0.3">
      <c r="A4" s="2" t="s">
        <v>12</v>
      </c>
      <c r="C4">
        <v>527</v>
      </c>
      <c r="F4">
        <f>179+4+2</f>
        <v>185</v>
      </c>
      <c r="H4">
        <f>378+6+4+2</f>
        <v>390</v>
      </c>
      <c r="L4">
        <f>SUM(B4:K4)</f>
        <v>1102</v>
      </c>
    </row>
    <row r="5" spans="1:12" x14ac:dyDescent="0.3">
      <c r="A5" s="2" t="s">
        <v>13</v>
      </c>
      <c r="B5">
        <f>359+1</f>
        <v>360</v>
      </c>
      <c r="C5">
        <v>22</v>
      </c>
      <c r="E5">
        <f>88+1</f>
        <v>89</v>
      </c>
      <c r="L5">
        <f>SUM(B5:K5)</f>
        <v>471</v>
      </c>
    </row>
    <row r="6" spans="1:12" x14ac:dyDescent="0.3">
      <c r="A6" s="2" t="s">
        <v>14</v>
      </c>
      <c r="B6">
        <v>270</v>
      </c>
      <c r="C6">
        <v>9</v>
      </c>
      <c r="E6">
        <v>47</v>
      </c>
      <c r="L6">
        <f t="shared" ref="L6:L31" si="0">SUM(B6:K6)</f>
        <v>326</v>
      </c>
    </row>
    <row r="7" spans="1:12" x14ac:dyDescent="0.3">
      <c r="A7" s="2" t="s">
        <v>15</v>
      </c>
      <c r="C7">
        <v>61</v>
      </c>
      <c r="F7">
        <v>25</v>
      </c>
      <c r="G7">
        <v>13</v>
      </c>
      <c r="H7">
        <f>65+1</f>
        <v>66</v>
      </c>
      <c r="I7">
        <v>17</v>
      </c>
      <c r="J7">
        <v>2</v>
      </c>
      <c r="K7">
        <v>40</v>
      </c>
      <c r="L7">
        <f t="shared" si="0"/>
        <v>224</v>
      </c>
    </row>
    <row r="8" spans="1:12" x14ac:dyDescent="0.3">
      <c r="A8" s="2" t="s">
        <v>16</v>
      </c>
      <c r="C8">
        <v>64</v>
      </c>
      <c r="F8">
        <f>12+1</f>
        <v>13</v>
      </c>
      <c r="G8">
        <v>33</v>
      </c>
      <c r="H8">
        <f>18+1</f>
        <v>19</v>
      </c>
      <c r="I8">
        <v>26</v>
      </c>
      <c r="J8">
        <v>3</v>
      </c>
      <c r="K8">
        <v>48</v>
      </c>
      <c r="L8">
        <f t="shared" si="0"/>
        <v>206</v>
      </c>
    </row>
    <row r="9" spans="1:12" ht="28.8" x14ac:dyDescent="0.3">
      <c r="A9" s="1" t="s">
        <v>17</v>
      </c>
      <c r="C9">
        <v>45</v>
      </c>
      <c r="F9">
        <f>20+3</f>
        <v>23</v>
      </c>
      <c r="G9">
        <v>45</v>
      </c>
      <c r="H9">
        <f>26+1</f>
        <v>27</v>
      </c>
      <c r="I9">
        <v>20</v>
      </c>
      <c r="J9">
        <v>2</v>
      </c>
      <c r="K9">
        <v>40</v>
      </c>
      <c r="L9">
        <f t="shared" si="0"/>
        <v>202</v>
      </c>
    </row>
    <row r="10" spans="1:12" x14ac:dyDescent="0.3">
      <c r="A10" s="2" t="s">
        <v>18</v>
      </c>
      <c r="C10">
        <v>6</v>
      </c>
      <c r="G10">
        <v>108</v>
      </c>
      <c r="I10">
        <f>6+1</f>
        <v>7</v>
      </c>
      <c r="L10">
        <f t="shared" si="0"/>
        <v>121</v>
      </c>
    </row>
    <row r="11" spans="1:12" x14ac:dyDescent="0.3">
      <c r="A11" s="2" t="s">
        <v>19</v>
      </c>
      <c r="C11">
        <f>43+1</f>
        <v>44</v>
      </c>
      <c r="I11">
        <f>4+1</f>
        <v>5</v>
      </c>
      <c r="L11">
        <f t="shared" si="0"/>
        <v>49</v>
      </c>
    </row>
    <row r="12" spans="1:12" x14ac:dyDescent="0.3">
      <c r="A12" s="2" t="s">
        <v>20</v>
      </c>
      <c r="C12">
        <v>6</v>
      </c>
      <c r="G12">
        <f>30+1</f>
        <v>31</v>
      </c>
      <c r="I12">
        <v>6</v>
      </c>
      <c r="L12">
        <f t="shared" si="0"/>
        <v>43</v>
      </c>
    </row>
    <row r="13" spans="1:12" x14ac:dyDescent="0.3">
      <c r="A13" s="2" t="s">
        <v>21</v>
      </c>
      <c r="C13">
        <v>9</v>
      </c>
      <c r="F13">
        <v>8</v>
      </c>
      <c r="H13">
        <v>9</v>
      </c>
      <c r="I13">
        <f>1+8</f>
        <v>9</v>
      </c>
      <c r="L13">
        <f t="shared" si="0"/>
        <v>35</v>
      </c>
    </row>
    <row r="14" spans="1:12" x14ac:dyDescent="0.3">
      <c r="A14" s="2" t="s">
        <v>22</v>
      </c>
      <c r="B14">
        <v>23</v>
      </c>
      <c r="E14">
        <v>3</v>
      </c>
      <c r="L14">
        <f t="shared" si="0"/>
        <v>26</v>
      </c>
    </row>
    <row r="15" spans="1:12" x14ac:dyDescent="0.3">
      <c r="A15" s="2" t="s">
        <v>23</v>
      </c>
      <c r="C15">
        <v>4</v>
      </c>
      <c r="F15">
        <f>5+1</f>
        <v>6</v>
      </c>
      <c r="H15">
        <v>10</v>
      </c>
      <c r="L15">
        <f t="shared" si="0"/>
        <v>20</v>
      </c>
    </row>
    <row r="16" spans="1:12" x14ac:dyDescent="0.3">
      <c r="A16" s="2" t="s">
        <v>24</v>
      </c>
      <c r="C16">
        <v>7</v>
      </c>
      <c r="F16">
        <v>1</v>
      </c>
      <c r="H16">
        <v>1</v>
      </c>
      <c r="L16">
        <f t="shared" si="0"/>
        <v>9</v>
      </c>
    </row>
    <row r="17" spans="1:12" x14ac:dyDescent="0.3">
      <c r="A17" s="2" t="s">
        <v>25</v>
      </c>
      <c r="B17">
        <v>4</v>
      </c>
      <c r="C17">
        <v>1</v>
      </c>
      <c r="L17">
        <f t="shared" si="0"/>
        <v>5</v>
      </c>
    </row>
    <row r="18" spans="1:12" x14ac:dyDescent="0.3">
      <c r="A18" t="s">
        <v>26</v>
      </c>
      <c r="C18">
        <v>1</v>
      </c>
      <c r="F18">
        <v>2</v>
      </c>
      <c r="H18">
        <f>1+1</f>
        <v>2</v>
      </c>
      <c r="L18">
        <f t="shared" si="0"/>
        <v>5</v>
      </c>
    </row>
    <row r="19" spans="1:12" x14ac:dyDescent="0.3">
      <c r="A19" s="4" t="s">
        <v>27</v>
      </c>
      <c r="C19">
        <v>3</v>
      </c>
      <c r="L19">
        <f t="shared" si="0"/>
        <v>3</v>
      </c>
    </row>
    <row r="20" spans="1:12" x14ac:dyDescent="0.3">
      <c r="A20" s="2" t="s">
        <v>28</v>
      </c>
      <c r="C20">
        <v>2</v>
      </c>
      <c r="L20">
        <f t="shared" si="0"/>
        <v>2</v>
      </c>
    </row>
    <row r="21" spans="1:12" x14ac:dyDescent="0.3">
      <c r="A21" s="4" t="s">
        <v>29</v>
      </c>
      <c r="L21">
        <f t="shared" si="0"/>
        <v>0</v>
      </c>
    </row>
    <row r="22" spans="1:12" x14ac:dyDescent="0.3">
      <c r="A22" s="4" t="s">
        <v>30</v>
      </c>
      <c r="C22">
        <v>1</v>
      </c>
      <c r="L22">
        <f t="shared" si="0"/>
        <v>1</v>
      </c>
    </row>
    <row r="23" spans="1:12" x14ac:dyDescent="0.3">
      <c r="A23" s="2" t="s">
        <v>31</v>
      </c>
      <c r="B23">
        <v>1</v>
      </c>
      <c r="L23">
        <f t="shared" si="0"/>
        <v>1</v>
      </c>
    </row>
    <row r="24" spans="1:12" x14ac:dyDescent="0.3">
      <c r="A24" s="3" t="s">
        <v>32</v>
      </c>
      <c r="C24">
        <v>1</v>
      </c>
      <c r="L24">
        <f t="shared" si="0"/>
        <v>1</v>
      </c>
    </row>
    <row r="25" spans="1:12" x14ac:dyDescent="0.3">
      <c r="A25" s="4" t="s">
        <v>33</v>
      </c>
      <c r="C25">
        <v>1</v>
      </c>
      <c r="L25">
        <f t="shared" si="0"/>
        <v>1</v>
      </c>
    </row>
    <row r="26" spans="1:12" x14ac:dyDescent="0.3">
      <c r="A26" s="2" t="s">
        <v>34</v>
      </c>
      <c r="E26">
        <v>1</v>
      </c>
      <c r="L26">
        <f t="shared" si="0"/>
        <v>1</v>
      </c>
    </row>
    <row r="27" spans="1:12" x14ac:dyDescent="0.3">
      <c r="A27" s="5" t="s">
        <v>35</v>
      </c>
      <c r="G27">
        <v>1</v>
      </c>
      <c r="L27">
        <f t="shared" si="0"/>
        <v>1</v>
      </c>
    </row>
    <row r="28" spans="1:12" x14ac:dyDescent="0.3">
      <c r="A28" s="2" t="s">
        <v>36</v>
      </c>
      <c r="B28">
        <v>1</v>
      </c>
      <c r="L28">
        <f t="shared" si="0"/>
        <v>1</v>
      </c>
    </row>
    <row r="29" spans="1:12" x14ac:dyDescent="0.3">
      <c r="A29" s="4" t="s">
        <v>37</v>
      </c>
      <c r="C29">
        <v>1</v>
      </c>
      <c r="L29">
        <f t="shared" si="0"/>
        <v>1</v>
      </c>
    </row>
    <row r="30" spans="1:12" x14ac:dyDescent="0.3">
      <c r="A30" s="2" t="s">
        <v>38</v>
      </c>
      <c r="C30">
        <v>1</v>
      </c>
      <c r="L30">
        <f t="shared" si="0"/>
        <v>1</v>
      </c>
    </row>
    <row r="31" spans="1:12" x14ac:dyDescent="0.3">
      <c r="A31" t="s">
        <v>39</v>
      </c>
      <c r="B31">
        <v>1</v>
      </c>
      <c r="L31">
        <f t="shared" si="0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Gloria Patricia Delucio Mejia</dc:creator>
  <cp:lastModifiedBy>Gloria Patricia Delucio Mejia</cp:lastModifiedBy>
  <dcterms:created xsi:type="dcterms:W3CDTF">2019-12-02T21:45:16Z</dcterms:created>
  <dcterms:modified xsi:type="dcterms:W3CDTF">2019-12-04T22:38:59Z</dcterms:modified>
</cp:coreProperties>
</file>